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2" yWindow="180" windowWidth="18072" windowHeight="11232"/>
  </bookViews>
  <sheets>
    <sheet name="Summary by School" sheetId="1" r:id="rId1"/>
    <sheet name="School of Arts &amp; Sciences" sheetId="2" r:id="rId2"/>
    <sheet name="School of Business" sheetId="3" r:id="rId3"/>
    <sheet name="School of Health Sciences" sheetId="4" r:id="rId4"/>
    <sheet name="School of Nursing" sheetId="5" r:id="rId5"/>
    <sheet name="School of Public Safety and EP" sheetId="6" r:id="rId6"/>
    <sheet name="School of Technology" sheetId="7" r:id="rId7"/>
    <sheet name="Other" sheetId="8" r:id="rId8"/>
  </sheets>
  <definedNames>
    <definedName name="_xlnm._FilterDatabase" localSheetId="1" hidden="1">'School of Arts &amp; Sciences'!$C$5:$C$145</definedName>
    <definedName name="_xlnm._FilterDatabase" localSheetId="2" hidden="1">'School of Business'!$C$5:$C$78</definedName>
  </definedNames>
  <calcPr calcId="145621"/>
</workbook>
</file>

<file path=xl/calcChain.xml><?xml version="1.0" encoding="utf-8"?>
<calcChain xmlns="http://schemas.openxmlformats.org/spreadsheetml/2006/main">
  <c r="O9" i="8" l="1"/>
  <c r="N9" i="8"/>
  <c r="M9" i="8"/>
  <c r="L9" i="8"/>
  <c r="K9" i="8"/>
  <c r="J9" i="8"/>
  <c r="I9" i="8"/>
  <c r="H9" i="8"/>
  <c r="G9" i="8"/>
  <c r="F9" i="8"/>
  <c r="E9" i="8"/>
  <c r="D9" i="8"/>
  <c r="U8" i="8"/>
  <c r="T8" i="8"/>
  <c r="S8" i="8"/>
  <c r="R8" i="8"/>
  <c r="Q8" i="8"/>
  <c r="P8" i="8"/>
  <c r="U7" i="8"/>
  <c r="T7" i="8"/>
  <c r="S7" i="8"/>
  <c r="R7" i="8"/>
  <c r="Q7" i="8"/>
  <c r="P7" i="8"/>
  <c r="U6" i="8"/>
  <c r="U9" i="8" s="1"/>
  <c r="T6" i="8"/>
  <c r="T9" i="8" s="1"/>
  <c r="S6" i="8"/>
  <c r="S9" i="8" s="1"/>
  <c r="R6" i="8"/>
  <c r="R9" i="8" s="1"/>
  <c r="Q6" i="8"/>
  <c r="Q9" i="8" s="1"/>
  <c r="P6" i="8"/>
  <c r="P9" i="8" s="1"/>
  <c r="U130" i="7"/>
  <c r="T130" i="7"/>
  <c r="S130" i="7"/>
  <c r="R130" i="7"/>
  <c r="Q130" i="7"/>
  <c r="P130" i="7"/>
  <c r="U129" i="7"/>
  <c r="T129" i="7"/>
  <c r="S129" i="7"/>
  <c r="R129" i="7"/>
  <c r="Q129" i="7"/>
  <c r="P129" i="7"/>
  <c r="U128" i="7"/>
  <c r="T128" i="7"/>
  <c r="S128" i="7"/>
  <c r="R128" i="7"/>
  <c r="Q128" i="7"/>
  <c r="P128" i="7"/>
  <c r="U127" i="7"/>
  <c r="T127" i="7"/>
  <c r="S127" i="7"/>
  <c r="R127" i="7"/>
  <c r="Q127" i="7"/>
  <c r="P127" i="7"/>
  <c r="U126" i="7"/>
  <c r="T126" i="7"/>
  <c r="S126" i="7"/>
  <c r="R126" i="7"/>
  <c r="Q126" i="7"/>
  <c r="P126" i="7"/>
  <c r="U125" i="7"/>
  <c r="T125" i="7"/>
  <c r="S125" i="7"/>
  <c r="R125" i="7"/>
  <c r="Q125" i="7"/>
  <c r="P125" i="7"/>
  <c r="U124" i="7"/>
  <c r="T124" i="7"/>
  <c r="S124" i="7"/>
  <c r="R124" i="7"/>
  <c r="Q124" i="7"/>
  <c r="P124" i="7"/>
  <c r="U123" i="7"/>
  <c r="T123" i="7"/>
  <c r="S123" i="7"/>
  <c r="R123" i="7"/>
  <c r="Q123" i="7"/>
  <c r="P123" i="7"/>
  <c r="U122" i="7"/>
  <c r="T122" i="7"/>
  <c r="S122" i="7"/>
  <c r="R122" i="7"/>
  <c r="Q122" i="7"/>
  <c r="P122" i="7"/>
  <c r="U121" i="7"/>
  <c r="T121" i="7"/>
  <c r="S121" i="7"/>
  <c r="R121" i="7"/>
  <c r="Q121" i="7"/>
  <c r="P121" i="7"/>
  <c r="U120" i="7"/>
  <c r="T120" i="7"/>
  <c r="S120" i="7"/>
  <c r="R120" i="7"/>
  <c r="Q120" i="7"/>
  <c r="P120" i="7"/>
  <c r="U119" i="7"/>
  <c r="T119" i="7"/>
  <c r="S119" i="7"/>
  <c r="R119" i="7"/>
  <c r="Q119" i="7"/>
  <c r="P119" i="7"/>
  <c r="U118" i="7"/>
  <c r="T118" i="7"/>
  <c r="S118" i="7"/>
  <c r="R118" i="7"/>
  <c r="Q118" i="7"/>
  <c r="P118" i="7"/>
  <c r="U117" i="7"/>
  <c r="T117" i="7"/>
  <c r="S117" i="7"/>
  <c r="R117" i="7"/>
  <c r="Q117" i="7"/>
  <c r="P117" i="7"/>
  <c r="U116" i="7"/>
  <c r="T116" i="7"/>
  <c r="S116" i="7"/>
  <c r="R116" i="7"/>
  <c r="Q116" i="7"/>
  <c r="P116" i="7"/>
  <c r="U115" i="7"/>
  <c r="T115" i="7"/>
  <c r="S115" i="7"/>
  <c r="R115" i="7"/>
  <c r="Q115" i="7"/>
  <c r="P115" i="7"/>
  <c r="U114" i="7"/>
  <c r="T114" i="7"/>
  <c r="S114" i="7"/>
  <c r="R114" i="7"/>
  <c r="Q114" i="7"/>
  <c r="P114" i="7"/>
  <c r="U113" i="7"/>
  <c r="T113" i="7"/>
  <c r="S113" i="7"/>
  <c r="R113" i="7"/>
  <c r="Q113" i="7"/>
  <c r="P113" i="7"/>
  <c r="U112" i="7"/>
  <c r="T112" i="7"/>
  <c r="S112" i="7"/>
  <c r="R112" i="7"/>
  <c r="Q112" i="7"/>
  <c r="P112" i="7"/>
  <c r="U111" i="7"/>
  <c r="T111" i="7"/>
  <c r="S111" i="7"/>
  <c r="R111" i="7"/>
  <c r="Q111" i="7"/>
  <c r="P111" i="7"/>
  <c r="U110" i="7"/>
  <c r="T110" i="7"/>
  <c r="S110" i="7"/>
  <c r="R110" i="7"/>
  <c r="Q110" i="7"/>
  <c r="P110" i="7"/>
  <c r="U109" i="7"/>
  <c r="T109" i="7"/>
  <c r="S109" i="7"/>
  <c r="R109" i="7"/>
  <c r="Q109" i="7"/>
  <c r="P109" i="7"/>
  <c r="U108" i="7"/>
  <c r="T108" i="7"/>
  <c r="S108" i="7"/>
  <c r="R108" i="7"/>
  <c r="Q108" i="7"/>
  <c r="P108" i="7"/>
  <c r="U107" i="7"/>
  <c r="T107" i="7"/>
  <c r="S107" i="7"/>
  <c r="R107" i="7"/>
  <c r="Q107" i="7"/>
  <c r="P107" i="7"/>
  <c r="U106" i="7"/>
  <c r="T106" i="7"/>
  <c r="S106" i="7"/>
  <c r="R106" i="7"/>
  <c r="Q106" i="7"/>
  <c r="P106" i="7"/>
  <c r="U105" i="7"/>
  <c r="T105" i="7"/>
  <c r="S105" i="7"/>
  <c r="R105" i="7"/>
  <c r="Q105" i="7"/>
  <c r="P105" i="7"/>
  <c r="U104" i="7"/>
  <c r="T104" i="7"/>
  <c r="S104" i="7"/>
  <c r="R104" i="7"/>
  <c r="Q104" i="7"/>
  <c r="P104" i="7"/>
  <c r="U103" i="7"/>
  <c r="T103" i="7"/>
  <c r="S103" i="7"/>
  <c r="R103" i="7"/>
  <c r="Q103" i="7"/>
  <c r="P103" i="7"/>
  <c r="U102" i="7"/>
  <c r="T102" i="7"/>
  <c r="S102" i="7"/>
  <c r="R102" i="7"/>
  <c r="Q102" i="7"/>
  <c r="P102" i="7"/>
  <c r="U101" i="7"/>
  <c r="T101" i="7"/>
  <c r="S101" i="7"/>
  <c r="R101" i="7"/>
  <c r="Q101" i="7"/>
  <c r="P101" i="7"/>
  <c r="U100" i="7"/>
  <c r="T100" i="7"/>
  <c r="S100" i="7"/>
  <c r="R100" i="7"/>
  <c r="Q100" i="7"/>
  <c r="P100" i="7"/>
  <c r="U99" i="7"/>
  <c r="T99" i="7"/>
  <c r="S99" i="7"/>
  <c r="R99" i="7"/>
  <c r="Q99" i="7"/>
  <c r="P99" i="7"/>
  <c r="U98" i="7"/>
  <c r="T98" i="7"/>
  <c r="S98" i="7"/>
  <c r="R98" i="7"/>
  <c r="Q98" i="7"/>
  <c r="P98" i="7"/>
  <c r="U97" i="7"/>
  <c r="T97" i="7"/>
  <c r="S97" i="7"/>
  <c r="R97" i="7"/>
  <c r="Q97" i="7"/>
  <c r="P97" i="7"/>
  <c r="U96" i="7"/>
  <c r="T96" i="7"/>
  <c r="S96" i="7"/>
  <c r="R96" i="7"/>
  <c r="Q96" i="7"/>
  <c r="P96" i="7"/>
  <c r="U95" i="7"/>
  <c r="T95" i="7"/>
  <c r="S95" i="7"/>
  <c r="R95" i="7"/>
  <c r="Q95" i="7"/>
  <c r="P95" i="7"/>
  <c r="U94" i="7"/>
  <c r="T94" i="7"/>
  <c r="S94" i="7"/>
  <c r="R94" i="7"/>
  <c r="Q94" i="7"/>
  <c r="P94" i="7"/>
  <c r="U93" i="7"/>
  <c r="T93" i="7"/>
  <c r="S93" i="7"/>
  <c r="R93" i="7"/>
  <c r="Q93" i="7"/>
  <c r="P93" i="7"/>
  <c r="U92" i="7"/>
  <c r="T92" i="7"/>
  <c r="S92" i="7"/>
  <c r="R92" i="7"/>
  <c r="Q92" i="7"/>
  <c r="P92" i="7"/>
  <c r="U91" i="7"/>
  <c r="T91" i="7"/>
  <c r="S91" i="7"/>
  <c r="R91" i="7"/>
  <c r="Q91" i="7"/>
  <c r="P91" i="7"/>
  <c r="U90" i="7"/>
  <c r="T90" i="7"/>
  <c r="S90" i="7"/>
  <c r="R90" i="7"/>
  <c r="Q90" i="7"/>
  <c r="P90" i="7"/>
  <c r="U89" i="7"/>
  <c r="T89" i="7"/>
  <c r="S89" i="7"/>
  <c r="R89" i="7"/>
  <c r="Q89" i="7"/>
  <c r="P89" i="7"/>
  <c r="U88" i="7"/>
  <c r="T88" i="7"/>
  <c r="S88" i="7"/>
  <c r="R88" i="7"/>
  <c r="Q88" i="7"/>
  <c r="P88" i="7"/>
  <c r="U87" i="7"/>
  <c r="T87" i="7"/>
  <c r="S87" i="7"/>
  <c r="R87" i="7"/>
  <c r="Q87" i="7"/>
  <c r="P87" i="7"/>
  <c r="U86" i="7"/>
  <c r="T86" i="7"/>
  <c r="S86" i="7"/>
  <c r="R86" i="7"/>
  <c r="Q86" i="7"/>
  <c r="P86" i="7"/>
  <c r="U85" i="7"/>
  <c r="T85" i="7"/>
  <c r="S85" i="7"/>
  <c r="R85" i="7"/>
  <c r="Q85" i="7"/>
  <c r="P85" i="7"/>
  <c r="U84" i="7"/>
  <c r="T84" i="7"/>
  <c r="S84" i="7"/>
  <c r="R84" i="7"/>
  <c r="Q84" i="7"/>
  <c r="P84" i="7"/>
  <c r="U83" i="7"/>
  <c r="T83" i="7"/>
  <c r="S83" i="7"/>
  <c r="R83" i="7"/>
  <c r="Q83" i="7"/>
  <c r="P83" i="7"/>
  <c r="U82" i="7"/>
  <c r="T82" i="7"/>
  <c r="S82" i="7"/>
  <c r="R82" i="7"/>
  <c r="Q82" i="7"/>
  <c r="P82" i="7"/>
  <c r="U81" i="7"/>
  <c r="T81" i="7"/>
  <c r="S81" i="7"/>
  <c r="R81" i="7"/>
  <c r="Q81" i="7"/>
  <c r="P81" i="7"/>
  <c r="U80" i="7"/>
  <c r="T80" i="7"/>
  <c r="S80" i="7"/>
  <c r="R80" i="7"/>
  <c r="Q80" i="7"/>
  <c r="P80" i="7"/>
  <c r="U79" i="7"/>
  <c r="T79" i="7"/>
  <c r="S79" i="7"/>
  <c r="R79" i="7"/>
  <c r="Q79" i="7"/>
  <c r="P79" i="7"/>
  <c r="U78" i="7"/>
  <c r="T78" i="7"/>
  <c r="S78" i="7"/>
  <c r="R78" i="7"/>
  <c r="Q78" i="7"/>
  <c r="P78" i="7"/>
  <c r="U77" i="7"/>
  <c r="T77" i="7"/>
  <c r="S77" i="7"/>
  <c r="R77" i="7"/>
  <c r="Q77" i="7"/>
  <c r="P77" i="7"/>
  <c r="U76" i="7"/>
  <c r="T76" i="7"/>
  <c r="S76" i="7"/>
  <c r="R76" i="7"/>
  <c r="Q76" i="7"/>
  <c r="P76" i="7"/>
  <c r="U75" i="7"/>
  <c r="T75" i="7"/>
  <c r="S75" i="7"/>
  <c r="R75" i="7"/>
  <c r="Q75" i="7"/>
  <c r="P75" i="7"/>
  <c r="U74" i="7"/>
  <c r="T74" i="7"/>
  <c r="S74" i="7"/>
  <c r="R74" i="7"/>
  <c r="Q74" i="7"/>
  <c r="P74" i="7"/>
  <c r="U73" i="7"/>
  <c r="T73" i="7"/>
  <c r="S73" i="7"/>
  <c r="R73" i="7"/>
  <c r="Q73" i="7"/>
  <c r="P73" i="7"/>
  <c r="U72" i="7"/>
  <c r="T72" i="7"/>
  <c r="S72" i="7"/>
  <c r="R72" i="7"/>
  <c r="Q72" i="7"/>
  <c r="P72" i="7"/>
  <c r="U71" i="7"/>
  <c r="T71" i="7"/>
  <c r="S71" i="7"/>
  <c r="R71" i="7"/>
  <c r="Q71" i="7"/>
  <c r="P71" i="7"/>
  <c r="U70" i="7"/>
  <c r="T70" i="7"/>
  <c r="S70" i="7"/>
  <c r="R70" i="7"/>
  <c r="Q70" i="7"/>
  <c r="P70" i="7"/>
  <c r="U69" i="7"/>
  <c r="T69" i="7"/>
  <c r="S69" i="7"/>
  <c r="R69" i="7"/>
  <c r="Q69" i="7"/>
  <c r="P69" i="7"/>
  <c r="U68" i="7"/>
  <c r="T68" i="7"/>
  <c r="S68" i="7"/>
  <c r="R68" i="7"/>
  <c r="Q68" i="7"/>
  <c r="P68" i="7"/>
  <c r="U67" i="7"/>
  <c r="T67" i="7"/>
  <c r="S67" i="7"/>
  <c r="R67" i="7"/>
  <c r="Q67" i="7"/>
  <c r="P67" i="7"/>
  <c r="U66" i="7"/>
  <c r="T66" i="7"/>
  <c r="S66" i="7"/>
  <c r="R66" i="7"/>
  <c r="Q66" i="7"/>
  <c r="P66" i="7"/>
  <c r="U65" i="7"/>
  <c r="T65" i="7"/>
  <c r="S65" i="7"/>
  <c r="R65" i="7"/>
  <c r="Q65" i="7"/>
  <c r="P65" i="7"/>
  <c r="U64" i="7"/>
  <c r="T64" i="7"/>
  <c r="S64" i="7"/>
  <c r="R64" i="7"/>
  <c r="Q64" i="7"/>
  <c r="P64" i="7"/>
  <c r="U63" i="7"/>
  <c r="T63" i="7"/>
  <c r="S63" i="7"/>
  <c r="R63" i="7"/>
  <c r="Q63" i="7"/>
  <c r="P63" i="7"/>
  <c r="U62" i="7"/>
  <c r="T62" i="7"/>
  <c r="S62" i="7"/>
  <c r="R62" i="7"/>
  <c r="Q62" i="7"/>
  <c r="P62" i="7"/>
  <c r="U61" i="7"/>
  <c r="T61" i="7"/>
  <c r="S61" i="7"/>
  <c r="R61" i="7"/>
  <c r="Q61" i="7"/>
  <c r="P61" i="7"/>
  <c r="U60" i="7"/>
  <c r="T60" i="7"/>
  <c r="S60" i="7"/>
  <c r="R60" i="7"/>
  <c r="Q60" i="7"/>
  <c r="P60" i="7"/>
  <c r="U59" i="7"/>
  <c r="T59" i="7"/>
  <c r="S59" i="7"/>
  <c r="R59" i="7"/>
  <c r="Q59" i="7"/>
  <c r="P59" i="7"/>
  <c r="U58" i="7"/>
  <c r="T58" i="7"/>
  <c r="S58" i="7"/>
  <c r="R58" i="7"/>
  <c r="Q58" i="7"/>
  <c r="P58" i="7"/>
  <c r="U57" i="7"/>
  <c r="T57" i="7"/>
  <c r="S57" i="7"/>
  <c r="R57" i="7"/>
  <c r="Q57" i="7"/>
  <c r="P57" i="7"/>
  <c r="U56" i="7"/>
  <c r="T56" i="7"/>
  <c r="S56" i="7"/>
  <c r="R56" i="7"/>
  <c r="Q56" i="7"/>
  <c r="P56" i="7"/>
  <c r="U55" i="7"/>
  <c r="T55" i="7"/>
  <c r="S55" i="7"/>
  <c r="R55" i="7"/>
  <c r="Q55" i="7"/>
  <c r="P55" i="7"/>
  <c r="U54" i="7"/>
  <c r="T54" i="7"/>
  <c r="S54" i="7"/>
  <c r="R54" i="7"/>
  <c r="Q54" i="7"/>
  <c r="P54" i="7"/>
  <c r="U53" i="7"/>
  <c r="T53" i="7"/>
  <c r="S53" i="7"/>
  <c r="R53" i="7"/>
  <c r="Q53" i="7"/>
  <c r="P53" i="7"/>
  <c r="U52" i="7"/>
  <c r="T52" i="7"/>
  <c r="S52" i="7"/>
  <c r="R52" i="7"/>
  <c r="Q52" i="7"/>
  <c r="P52" i="7"/>
  <c r="U51" i="7"/>
  <c r="T51" i="7"/>
  <c r="S51" i="7"/>
  <c r="R51" i="7"/>
  <c r="Q51" i="7"/>
  <c r="P51" i="7"/>
  <c r="U50" i="7"/>
  <c r="T50" i="7"/>
  <c r="S50" i="7"/>
  <c r="R50" i="7"/>
  <c r="Q50" i="7"/>
  <c r="P50" i="7"/>
  <c r="U49" i="7"/>
  <c r="T49" i="7"/>
  <c r="S49" i="7"/>
  <c r="R49" i="7"/>
  <c r="Q49" i="7"/>
  <c r="P49" i="7"/>
  <c r="U48" i="7"/>
  <c r="T48" i="7"/>
  <c r="S48" i="7"/>
  <c r="R48" i="7"/>
  <c r="Q48" i="7"/>
  <c r="P48" i="7"/>
  <c r="U47" i="7"/>
  <c r="T47" i="7"/>
  <c r="S47" i="7"/>
  <c r="R47" i="7"/>
  <c r="Q47" i="7"/>
  <c r="P47" i="7"/>
  <c r="U46" i="7"/>
  <c r="T46" i="7"/>
  <c r="S46" i="7"/>
  <c r="R46" i="7"/>
  <c r="Q46" i="7"/>
  <c r="P46" i="7"/>
  <c r="U45" i="7"/>
  <c r="T45" i="7"/>
  <c r="S45" i="7"/>
  <c r="R45" i="7"/>
  <c r="Q45" i="7"/>
  <c r="P45" i="7"/>
  <c r="U44" i="7"/>
  <c r="T44" i="7"/>
  <c r="S44" i="7"/>
  <c r="R44" i="7"/>
  <c r="Q44" i="7"/>
  <c r="P44" i="7"/>
  <c r="U43" i="7"/>
  <c r="T43" i="7"/>
  <c r="S43" i="7"/>
  <c r="R43" i="7"/>
  <c r="Q43" i="7"/>
  <c r="P43" i="7"/>
  <c r="U42" i="7"/>
  <c r="T42" i="7"/>
  <c r="S42" i="7"/>
  <c r="R42" i="7"/>
  <c r="Q42" i="7"/>
  <c r="P42" i="7"/>
  <c r="U41" i="7"/>
  <c r="T41" i="7"/>
  <c r="S41" i="7"/>
  <c r="R41" i="7"/>
  <c r="Q41" i="7"/>
  <c r="P41" i="7"/>
  <c r="U40" i="7"/>
  <c r="T40" i="7"/>
  <c r="S40" i="7"/>
  <c r="R40" i="7"/>
  <c r="Q40" i="7"/>
  <c r="P40" i="7"/>
  <c r="U39" i="7"/>
  <c r="T39" i="7"/>
  <c r="S39" i="7"/>
  <c r="R39" i="7"/>
  <c r="Q39" i="7"/>
  <c r="P39" i="7"/>
  <c r="U38" i="7"/>
  <c r="T38" i="7"/>
  <c r="S38" i="7"/>
  <c r="R38" i="7"/>
  <c r="Q38" i="7"/>
  <c r="P38" i="7"/>
  <c r="U37" i="7"/>
  <c r="T37" i="7"/>
  <c r="S37" i="7"/>
  <c r="R37" i="7"/>
  <c r="Q37" i="7"/>
  <c r="P37" i="7"/>
  <c r="U36" i="7"/>
  <c r="T36" i="7"/>
  <c r="S36" i="7"/>
  <c r="R36" i="7"/>
  <c r="Q36" i="7"/>
  <c r="P36" i="7"/>
  <c r="U35" i="7"/>
  <c r="T35" i="7"/>
  <c r="S35" i="7"/>
  <c r="R35" i="7"/>
  <c r="Q35" i="7"/>
  <c r="P35" i="7"/>
  <c r="U34" i="7"/>
  <c r="T34" i="7"/>
  <c r="S34" i="7"/>
  <c r="R34" i="7"/>
  <c r="Q34" i="7"/>
  <c r="P34" i="7"/>
  <c r="U33" i="7"/>
  <c r="T33" i="7"/>
  <c r="S33" i="7"/>
  <c r="R33" i="7"/>
  <c r="Q33" i="7"/>
  <c r="P33" i="7"/>
  <c r="U32" i="7"/>
  <c r="T32" i="7"/>
  <c r="S32" i="7"/>
  <c r="R32" i="7"/>
  <c r="Q32" i="7"/>
  <c r="P32" i="7"/>
  <c r="U31" i="7"/>
  <c r="T31" i="7"/>
  <c r="S31" i="7"/>
  <c r="R31" i="7"/>
  <c r="Q31" i="7"/>
  <c r="P31" i="7"/>
  <c r="U30" i="7"/>
  <c r="T30" i="7"/>
  <c r="S30" i="7"/>
  <c r="R30" i="7"/>
  <c r="Q30" i="7"/>
  <c r="P30" i="7"/>
  <c r="U29" i="7"/>
  <c r="T29" i="7"/>
  <c r="S29" i="7"/>
  <c r="R29" i="7"/>
  <c r="Q29" i="7"/>
  <c r="P29" i="7"/>
  <c r="U28" i="7"/>
  <c r="T28" i="7"/>
  <c r="S28" i="7"/>
  <c r="R28" i="7"/>
  <c r="Q28" i="7"/>
  <c r="P28" i="7"/>
  <c r="U27" i="7"/>
  <c r="T27" i="7"/>
  <c r="S27" i="7"/>
  <c r="R27" i="7"/>
  <c r="Q27" i="7"/>
  <c r="P27" i="7"/>
  <c r="U26" i="7"/>
  <c r="T26" i="7"/>
  <c r="S26" i="7"/>
  <c r="R26" i="7"/>
  <c r="Q26" i="7"/>
  <c r="P26" i="7"/>
  <c r="U25" i="7"/>
  <c r="T25" i="7"/>
  <c r="S25" i="7"/>
  <c r="R25" i="7"/>
  <c r="Q25" i="7"/>
  <c r="P25" i="7"/>
  <c r="U24" i="7"/>
  <c r="T24" i="7"/>
  <c r="S24" i="7"/>
  <c r="R24" i="7"/>
  <c r="Q24" i="7"/>
  <c r="P24" i="7"/>
  <c r="U23" i="7"/>
  <c r="T23" i="7"/>
  <c r="S23" i="7"/>
  <c r="R23" i="7"/>
  <c r="Q23" i="7"/>
  <c r="P23" i="7"/>
  <c r="U22" i="7"/>
  <c r="T22" i="7"/>
  <c r="S22" i="7"/>
  <c r="R22" i="7"/>
  <c r="Q22" i="7"/>
  <c r="P22" i="7"/>
  <c r="U21" i="7"/>
  <c r="T21" i="7"/>
  <c r="S21" i="7"/>
  <c r="R21" i="7"/>
  <c r="Q21" i="7"/>
  <c r="P21" i="7"/>
  <c r="U20" i="7"/>
  <c r="T20" i="7"/>
  <c r="S20" i="7"/>
  <c r="R20" i="7"/>
  <c r="Q20" i="7"/>
  <c r="P20" i="7"/>
  <c r="U19" i="7"/>
  <c r="T19" i="7"/>
  <c r="S19" i="7"/>
  <c r="R19" i="7"/>
  <c r="Q19" i="7"/>
  <c r="P19" i="7"/>
  <c r="U18" i="7"/>
  <c r="T18" i="7"/>
  <c r="S18" i="7"/>
  <c r="R18" i="7"/>
  <c r="Q18" i="7"/>
  <c r="P18" i="7"/>
  <c r="U17" i="7"/>
  <c r="T17" i="7"/>
  <c r="S17" i="7"/>
  <c r="R17" i="7"/>
  <c r="Q17" i="7"/>
  <c r="P17" i="7"/>
  <c r="U16" i="7"/>
  <c r="T16" i="7"/>
  <c r="S16" i="7"/>
  <c r="R16" i="7"/>
  <c r="Q16" i="7"/>
  <c r="P16" i="7"/>
  <c r="U15" i="7"/>
  <c r="T15" i="7"/>
  <c r="S15" i="7"/>
  <c r="R15" i="7"/>
  <c r="Q15" i="7"/>
  <c r="P15" i="7"/>
  <c r="U14" i="7"/>
  <c r="T14" i="7"/>
  <c r="S14" i="7"/>
  <c r="R14" i="7"/>
  <c r="Q14" i="7"/>
  <c r="P14" i="7"/>
  <c r="U13" i="7"/>
  <c r="T13" i="7"/>
  <c r="S13" i="7"/>
  <c r="R13" i="7"/>
  <c r="Q13" i="7"/>
  <c r="P13" i="7"/>
  <c r="U12" i="7"/>
  <c r="T12" i="7"/>
  <c r="S12" i="7"/>
  <c r="R12" i="7"/>
  <c r="Q12" i="7"/>
  <c r="P12" i="7"/>
  <c r="U11" i="7"/>
  <c r="T11" i="7"/>
  <c r="S11" i="7"/>
  <c r="R11" i="7"/>
  <c r="Q11" i="7"/>
  <c r="P11" i="7"/>
  <c r="U10" i="7"/>
  <c r="T10" i="7"/>
  <c r="S10" i="7"/>
  <c r="R10" i="7"/>
  <c r="Q10" i="7"/>
  <c r="P10" i="7"/>
  <c r="U9" i="7"/>
  <c r="T9" i="7"/>
  <c r="S9" i="7"/>
  <c r="R9" i="7"/>
  <c r="Q9" i="7"/>
  <c r="P9" i="7"/>
  <c r="U8" i="7"/>
  <c r="T8" i="7"/>
  <c r="S8" i="7"/>
  <c r="R8" i="7"/>
  <c r="Q8" i="7"/>
  <c r="P8" i="7"/>
  <c r="U7" i="7"/>
  <c r="T7" i="7"/>
  <c r="S7" i="7"/>
  <c r="R7" i="7"/>
  <c r="Q7" i="7"/>
  <c r="P7" i="7"/>
  <c r="U6" i="7"/>
  <c r="T6" i="7"/>
  <c r="S6" i="7"/>
  <c r="R6" i="7"/>
  <c r="Q6" i="7"/>
  <c r="P6" i="7"/>
  <c r="U23" i="6"/>
  <c r="T23" i="6"/>
  <c r="S23" i="6"/>
  <c r="R23" i="6"/>
  <c r="Q23" i="6"/>
  <c r="P23" i="6"/>
  <c r="U22" i="6"/>
  <c r="T22" i="6"/>
  <c r="S22" i="6"/>
  <c r="R22" i="6"/>
  <c r="Q22" i="6"/>
  <c r="P22" i="6"/>
  <c r="U21" i="6"/>
  <c r="T21" i="6"/>
  <c r="S21" i="6"/>
  <c r="R21" i="6"/>
  <c r="Q21" i="6"/>
  <c r="P21" i="6"/>
  <c r="U20" i="6"/>
  <c r="T20" i="6"/>
  <c r="S20" i="6"/>
  <c r="R20" i="6"/>
  <c r="Q20" i="6"/>
  <c r="P20" i="6"/>
  <c r="U19" i="6"/>
  <c r="T19" i="6"/>
  <c r="S19" i="6"/>
  <c r="R19" i="6"/>
  <c r="Q19" i="6"/>
  <c r="P19" i="6"/>
  <c r="U18" i="6"/>
  <c r="T18" i="6"/>
  <c r="S18" i="6"/>
  <c r="R18" i="6"/>
  <c r="Q18" i="6"/>
  <c r="P18" i="6"/>
  <c r="U17" i="6"/>
  <c r="T17" i="6"/>
  <c r="S17" i="6"/>
  <c r="R17" i="6"/>
  <c r="Q17" i="6"/>
  <c r="P17" i="6"/>
  <c r="U16" i="6"/>
  <c r="T16" i="6"/>
  <c r="S16" i="6"/>
  <c r="R16" i="6"/>
  <c r="Q16" i="6"/>
  <c r="P16" i="6"/>
  <c r="U15" i="6"/>
  <c r="T15" i="6"/>
  <c r="S15" i="6"/>
  <c r="R15" i="6"/>
  <c r="Q15" i="6"/>
  <c r="P15" i="6"/>
  <c r="U14" i="6"/>
  <c r="T14" i="6"/>
  <c r="S14" i="6"/>
  <c r="R14" i="6"/>
  <c r="Q14" i="6"/>
  <c r="P14" i="6"/>
  <c r="U13" i="6"/>
  <c r="T13" i="6"/>
  <c r="S13" i="6"/>
  <c r="R13" i="6"/>
  <c r="Q13" i="6"/>
  <c r="P13" i="6"/>
  <c r="U12" i="6"/>
  <c r="T12" i="6"/>
  <c r="S12" i="6"/>
  <c r="R12" i="6"/>
  <c r="Q12" i="6"/>
  <c r="P12" i="6"/>
  <c r="U11" i="6"/>
  <c r="T11" i="6"/>
  <c r="S11" i="6"/>
  <c r="R11" i="6"/>
  <c r="Q11" i="6"/>
  <c r="P11" i="6"/>
  <c r="U10" i="6"/>
  <c r="T10" i="6"/>
  <c r="S10" i="6"/>
  <c r="R10" i="6"/>
  <c r="Q10" i="6"/>
  <c r="P10" i="6"/>
  <c r="U9" i="6"/>
  <c r="T9" i="6"/>
  <c r="S9" i="6"/>
  <c r="R9" i="6"/>
  <c r="Q9" i="6"/>
  <c r="P9" i="6"/>
  <c r="U8" i="6"/>
  <c r="T8" i="6"/>
  <c r="S8" i="6"/>
  <c r="R8" i="6"/>
  <c r="Q8" i="6"/>
  <c r="P8" i="6"/>
  <c r="U7" i="6"/>
  <c r="T7" i="6"/>
  <c r="S7" i="6"/>
  <c r="R7" i="6"/>
  <c r="Q7" i="6"/>
  <c r="P7" i="6"/>
  <c r="U6" i="6"/>
  <c r="T6" i="6"/>
  <c r="S6" i="6"/>
  <c r="R6" i="6"/>
  <c r="Q6" i="6"/>
  <c r="P6" i="6"/>
  <c r="U15" i="5"/>
  <c r="T15" i="5"/>
  <c r="S15" i="5"/>
  <c r="R15" i="5"/>
  <c r="Q15" i="5"/>
  <c r="P15" i="5"/>
  <c r="U14" i="5"/>
  <c r="T14" i="5"/>
  <c r="S14" i="5"/>
  <c r="R14" i="5"/>
  <c r="Q14" i="5"/>
  <c r="P14" i="5"/>
  <c r="U13" i="5"/>
  <c r="T13" i="5"/>
  <c r="S13" i="5"/>
  <c r="R13" i="5"/>
  <c r="Q13" i="5"/>
  <c r="P13" i="5"/>
  <c r="U12" i="5"/>
  <c r="T12" i="5"/>
  <c r="S12" i="5"/>
  <c r="R12" i="5"/>
  <c r="Q12" i="5"/>
  <c r="P12" i="5"/>
  <c r="U11" i="5"/>
  <c r="T11" i="5"/>
  <c r="S11" i="5"/>
  <c r="R11" i="5"/>
  <c r="Q11" i="5"/>
  <c r="P11" i="5"/>
  <c r="U10" i="5"/>
  <c r="T10" i="5"/>
  <c r="S10" i="5"/>
  <c r="R10" i="5"/>
  <c r="Q10" i="5"/>
  <c r="P10" i="5"/>
  <c r="U9" i="5"/>
  <c r="T9" i="5"/>
  <c r="S9" i="5"/>
  <c r="R9" i="5"/>
  <c r="Q9" i="5"/>
  <c r="P9" i="5"/>
  <c r="U8" i="5"/>
  <c r="T8" i="5"/>
  <c r="S8" i="5"/>
  <c r="R8" i="5"/>
  <c r="Q8" i="5"/>
  <c r="P8" i="5"/>
  <c r="U7" i="5"/>
  <c r="T7" i="5"/>
  <c r="S7" i="5"/>
  <c r="R7" i="5"/>
  <c r="Q7" i="5"/>
  <c r="P7" i="5"/>
  <c r="U6" i="5"/>
  <c r="T6" i="5"/>
  <c r="S6" i="5"/>
  <c r="R6" i="5"/>
  <c r="Q6" i="5"/>
  <c r="P6" i="5"/>
  <c r="U64" i="4"/>
  <c r="T64" i="4"/>
  <c r="S64" i="4"/>
  <c r="R64" i="4"/>
  <c r="Q64" i="4"/>
  <c r="P64" i="4"/>
  <c r="U63" i="4"/>
  <c r="T63" i="4"/>
  <c r="S63" i="4"/>
  <c r="R63" i="4"/>
  <c r="Q63" i="4"/>
  <c r="P63" i="4"/>
  <c r="U62" i="4"/>
  <c r="T62" i="4"/>
  <c r="S62" i="4"/>
  <c r="R62" i="4"/>
  <c r="Q62" i="4"/>
  <c r="P62" i="4"/>
  <c r="U61" i="4"/>
  <c r="T61" i="4"/>
  <c r="S61" i="4"/>
  <c r="R61" i="4"/>
  <c r="Q61" i="4"/>
  <c r="P61" i="4"/>
  <c r="U60" i="4"/>
  <c r="T60" i="4"/>
  <c r="S60" i="4"/>
  <c r="R60" i="4"/>
  <c r="Q60" i="4"/>
  <c r="P60" i="4"/>
  <c r="U59" i="4"/>
  <c r="T59" i="4"/>
  <c r="S59" i="4"/>
  <c r="R59" i="4"/>
  <c r="Q59" i="4"/>
  <c r="P59" i="4"/>
  <c r="U58" i="4"/>
  <c r="T58" i="4"/>
  <c r="S58" i="4"/>
  <c r="R58" i="4"/>
  <c r="Q58" i="4"/>
  <c r="P58" i="4"/>
  <c r="U57" i="4"/>
  <c r="T57" i="4"/>
  <c r="S57" i="4"/>
  <c r="R57" i="4"/>
  <c r="Q57" i="4"/>
  <c r="P57" i="4"/>
  <c r="U56" i="4"/>
  <c r="T56" i="4"/>
  <c r="S56" i="4"/>
  <c r="R56" i="4"/>
  <c r="Q56" i="4"/>
  <c r="P56" i="4"/>
  <c r="U55" i="4"/>
  <c r="T55" i="4"/>
  <c r="S55" i="4"/>
  <c r="R55" i="4"/>
  <c r="Q55" i="4"/>
  <c r="P55" i="4"/>
  <c r="U54" i="4"/>
  <c r="T54" i="4"/>
  <c r="S54" i="4"/>
  <c r="R54" i="4"/>
  <c r="Q54" i="4"/>
  <c r="P54" i="4"/>
  <c r="U53" i="4"/>
  <c r="T53" i="4"/>
  <c r="S53" i="4"/>
  <c r="R53" i="4"/>
  <c r="Q53" i="4"/>
  <c r="P53" i="4"/>
  <c r="U52" i="4"/>
  <c r="T52" i="4"/>
  <c r="S52" i="4"/>
  <c r="R52" i="4"/>
  <c r="Q52" i="4"/>
  <c r="P52" i="4"/>
  <c r="U51" i="4"/>
  <c r="T51" i="4"/>
  <c r="S51" i="4"/>
  <c r="R51" i="4"/>
  <c r="Q51" i="4"/>
  <c r="P51" i="4"/>
  <c r="U50" i="4"/>
  <c r="T50" i="4"/>
  <c r="S50" i="4"/>
  <c r="R50" i="4"/>
  <c r="Q50" i="4"/>
  <c r="P50" i="4"/>
  <c r="U49" i="4"/>
  <c r="T49" i="4"/>
  <c r="S49" i="4"/>
  <c r="R49" i="4"/>
  <c r="Q49" i="4"/>
  <c r="P49" i="4"/>
  <c r="U48" i="4"/>
  <c r="T48" i="4"/>
  <c r="S48" i="4"/>
  <c r="R48" i="4"/>
  <c r="Q48" i="4"/>
  <c r="P48" i="4"/>
  <c r="U47" i="4"/>
  <c r="T47" i="4"/>
  <c r="S47" i="4"/>
  <c r="R47" i="4"/>
  <c r="Q47" i="4"/>
  <c r="P47" i="4"/>
  <c r="U46" i="4"/>
  <c r="T46" i="4"/>
  <c r="S46" i="4"/>
  <c r="R46" i="4"/>
  <c r="Q46" i="4"/>
  <c r="P46" i="4"/>
  <c r="U45" i="4"/>
  <c r="T45" i="4"/>
  <c r="S45" i="4"/>
  <c r="R45" i="4"/>
  <c r="Q45" i="4"/>
  <c r="P45" i="4"/>
  <c r="U44" i="4"/>
  <c r="T44" i="4"/>
  <c r="S44" i="4"/>
  <c r="R44" i="4"/>
  <c r="Q44" i="4"/>
  <c r="P44" i="4"/>
  <c r="U43" i="4"/>
  <c r="T43" i="4"/>
  <c r="S43" i="4"/>
  <c r="R43" i="4"/>
  <c r="Q43" i="4"/>
  <c r="P43" i="4"/>
  <c r="U42" i="4"/>
  <c r="T42" i="4"/>
  <c r="S42" i="4"/>
  <c r="R42" i="4"/>
  <c r="Q42" i="4"/>
  <c r="P42" i="4"/>
  <c r="U41" i="4"/>
  <c r="T41" i="4"/>
  <c r="S41" i="4"/>
  <c r="R41" i="4"/>
  <c r="Q41" i="4"/>
  <c r="P41" i="4"/>
  <c r="U40" i="4"/>
  <c r="T40" i="4"/>
  <c r="S40" i="4"/>
  <c r="R40" i="4"/>
  <c r="Q40" i="4"/>
  <c r="P40" i="4"/>
  <c r="U39" i="4"/>
  <c r="T39" i="4"/>
  <c r="S39" i="4"/>
  <c r="R39" i="4"/>
  <c r="Q39" i="4"/>
  <c r="P39" i="4"/>
  <c r="U38" i="4"/>
  <c r="T38" i="4"/>
  <c r="S38" i="4"/>
  <c r="R38" i="4"/>
  <c r="Q38" i="4"/>
  <c r="P38" i="4"/>
  <c r="U37" i="4"/>
  <c r="T37" i="4"/>
  <c r="S37" i="4"/>
  <c r="R37" i="4"/>
  <c r="Q37" i="4"/>
  <c r="P37" i="4"/>
  <c r="U36" i="4"/>
  <c r="T36" i="4"/>
  <c r="S36" i="4"/>
  <c r="R36" i="4"/>
  <c r="Q36" i="4"/>
  <c r="P36" i="4"/>
  <c r="U35" i="4"/>
  <c r="T35" i="4"/>
  <c r="S35" i="4"/>
  <c r="R35" i="4"/>
  <c r="Q35" i="4"/>
  <c r="P35" i="4"/>
  <c r="U34" i="4"/>
  <c r="T34" i="4"/>
  <c r="S34" i="4"/>
  <c r="R34" i="4"/>
  <c r="Q34" i="4"/>
  <c r="P34" i="4"/>
  <c r="U33" i="4"/>
  <c r="T33" i="4"/>
  <c r="S33" i="4"/>
  <c r="R33" i="4"/>
  <c r="Q33" i="4"/>
  <c r="P33" i="4"/>
  <c r="U32" i="4"/>
  <c r="T32" i="4"/>
  <c r="S32" i="4"/>
  <c r="R32" i="4"/>
  <c r="Q32" i="4"/>
  <c r="P32" i="4"/>
  <c r="U31" i="4"/>
  <c r="T31" i="4"/>
  <c r="S31" i="4"/>
  <c r="R31" i="4"/>
  <c r="Q31" i="4"/>
  <c r="P31" i="4"/>
  <c r="U30" i="4"/>
  <c r="T30" i="4"/>
  <c r="S30" i="4"/>
  <c r="R30" i="4"/>
  <c r="Q30" i="4"/>
  <c r="P30" i="4"/>
  <c r="U29" i="4"/>
  <c r="T29" i="4"/>
  <c r="S29" i="4"/>
  <c r="R29" i="4"/>
  <c r="Q29" i="4"/>
  <c r="P29" i="4"/>
  <c r="U28" i="4"/>
  <c r="T28" i="4"/>
  <c r="S28" i="4"/>
  <c r="R28" i="4"/>
  <c r="Q28" i="4"/>
  <c r="P28" i="4"/>
  <c r="U27" i="4"/>
  <c r="T27" i="4"/>
  <c r="S27" i="4"/>
  <c r="R27" i="4"/>
  <c r="Q27" i="4"/>
  <c r="P27" i="4"/>
  <c r="U26" i="4"/>
  <c r="T26" i="4"/>
  <c r="S26" i="4"/>
  <c r="R26" i="4"/>
  <c r="Q26" i="4"/>
  <c r="P26" i="4"/>
  <c r="U25" i="4"/>
  <c r="T25" i="4"/>
  <c r="S25" i="4"/>
  <c r="R25" i="4"/>
  <c r="Q25" i="4"/>
  <c r="P25" i="4"/>
  <c r="U24" i="4"/>
  <c r="T24" i="4"/>
  <c r="S24" i="4"/>
  <c r="R24" i="4"/>
  <c r="Q24" i="4"/>
  <c r="P24" i="4"/>
  <c r="U23" i="4"/>
  <c r="T23" i="4"/>
  <c r="S23" i="4"/>
  <c r="R23" i="4"/>
  <c r="Q23" i="4"/>
  <c r="P23" i="4"/>
  <c r="U22" i="4"/>
  <c r="T22" i="4"/>
  <c r="S22" i="4"/>
  <c r="R22" i="4"/>
  <c r="Q22" i="4"/>
  <c r="P22" i="4"/>
  <c r="U21" i="4"/>
  <c r="T21" i="4"/>
  <c r="S21" i="4"/>
  <c r="R21" i="4"/>
  <c r="Q21" i="4"/>
  <c r="P21" i="4"/>
  <c r="U20" i="4"/>
  <c r="T20" i="4"/>
  <c r="S20" i="4"/>
  <c r="R20" i="4"/>
  <c r="Q20" i="4"/>
  <c r="P20" i="4"/>
  <c r="U19" i="4"/>
  <c r="T19" i="4"/>
  <c r="S19" i="4"/>
  <c r="R19" i="4"/>
  <c r="Q19" i="4"/>
  <c r="P19" i="4"/>
  <c r="U18" i="4"/>
  <c r="T18" i="4"/>
  <c r="S18" i="4"/>
  <c r="R18" i="4"/>
  <c r="Q18" i="4"/>
  <c r="P18" i="4"/>
  <c r="U17" i="4"/>
  <c r="T17" i="4"/>
  <c r="S17" i="4"/>
  <c r="R17" i="4"/>
  <c r="Q17" i="4"/>
  <c r="P17" i="4"/>
  <c r="U16" i="4"/>
  <c r="T16" i="4"/>
  <c r="S16" i="4"/>
  <c r="R16" i="4"/>
  <c r="Q16" i="4"/>
  <c r="P16" i="4"/>
  <c r="U15" i="4"/>
  <c r="T15" i="4"/>
  <c r="S15" i="4"/>
  <c r="R15" i="4"/>
  <c r="Q15" i="4"/>
  <c r="P15" i="4"/>
  <c r="U14" i="4"/>
  <c r="T14" i="4"/>
  <c r="S14" i="4"/>
  <c r="R14" i="4"/>
  <c r="Q14" i="4"/>
  <c r="P14" i="4"/>
  <c r="U13" i="4"/>
  <c r="T13" i="4"/>
  <c r="S13" i="4"/>
  <c r="R13" i="4"/>
  <c r="Q13" i="4"/>
  <c r="P13" i="4"/>
  <c r="U12" i="4"/>
  <c r="T12" i="4"/>
  <c r="S12" i="4"/>
  <c r="R12" i="4"/>
  <c r="Q12" i="4"/>
  <c r="P12" i="4"/>
  <c r="U11" i="4"/>
  <c r="T11" i="4"/>
  <c r="S11" i="4"/>
  <c r="R11" i="4"/>
  <c r="Q11" i="4"/>
  <c r="P11" i="4"/>
  <c r="U10" i="4"/>
  <c r="T10" i="4"/>
  <c r="S10" i="4"/>
  <c r="R10" i="4"/>
  <c r="Q10" i="4"/>
  <c r="P10" i="4"/>
  <c r="U9" i="4"/>
  <c r="T9" i="4"/>
  <c r="S9" i="4"/>
  <c r="R9" i="4"/>
  <c r="Q9" i="4"/>
  <c r="P9" i="4"/>
  <c r="U8" i="4"/>
  <c r="T8" i="4"/>
  <c r="S8" i="4"/>
  <c r="R8" i="4"/>
  <c r="Q8" i="4"/>
  <c r="P8" i="4"/>
  <c r="U7" i="4"/>
  <c r="T7" i="4"/>
  <c r="S7" i="4"/>
  <c r="R7" i="4"/>
  <c r="Q7" i="4"/>
  <c r="P7" i="4"/>
  <c r="U6" i="4"/>
  <c r="T6" i="4"/>
  <c r="S6" i="4"/>
  <c r="R6" i="4"/>
  <c r="Q6" i="4"/>
  <c r="P6" i="4"/>
  <c r="U78" i="3"/>
  <c r="T78" i="3"/>
  <c r="S78" i="3"/>
  <c r="R78" i="3"/>
  <c r="Q78" i="3"/>
  <c r="P78" i="3"/>
  <c r="U77" i="3"/>
  <c r="T77" i="3"/>
  <c r="S77" i="3"/>
  <c r="R77" i="3"/>
  <c r="Q77" i="3"/>
  <c r="P77" i="3"/>
  <c r="U76" i="3"/>
  <c r="T76" i="3"/>
  <c r="S76" i="3"/>
  <c r="R76" i="3"/>
  <c r="Q76" i="3"/>
  <c r="P76" i="3"/>
  <c r="U75" i="3"/>
  <c r="T75" i="3"/>
  <c r="S75" i="3"/>
  <c r="R75" i="3"/>
  <c r="Q75" i="3"/>
  <c r="P75" i="3"/>
  <c r="U74" i="3"/>
  <c r="T74" i="3"/>
  <c r="S74" i="3"/>
  <c r="R74" i="3"/>
  <c r="Q74" i="3"/>
  <c r="P74" i="3"/>
  <c r="U73" i="3"/>
  <c r="T73" i="3"/>
  <c r="S73" i="3"/>
  <c r="R73" i="3"/>
  <c r="Q73" i="3"/>
  <c r="P73" i="3"/>
  <c r="U72" i="3"/>
  <c r="T72" i="3"/>
  <c r="S72" i="3"/>
  <c r="R72" i="3"/>
  <c r="Q72" i="3"/>
  <c r="P72" i="3"/>
  <c r="U71" i="3"/>
  <c r="T71" i="3"/>
  <c r="S71" i="3"/>
  <c r="R71" i="3"/>
  <c r="Q71" i="3"/>
  <c r="P71" i="3"/>
  <c r="U70" i="3"/>
  <c r="T70" i="3"/>
  <c r="S70" i="3"/>
  <c r="R70" i="3"/>
  <c r="Q70" i="3"/>
  <c r="P70" i="3"/>
  <c r="U69" i="3"/>
  <c r="T69" i="3"/>
  <c r="S69" i="3"/>
  <c r="R69" i="3"/>
  <c r="Q69" i="3"/>
  <c r="P69" i="3"/>
  <c r="U68" i="3"/>
  <c r="T68" i="3"/>
  <c r="S68" i="3"/>
  <c r="R68" i="3"/>
  <c r="Q68" i="3"/>
  <c r="P68" i="3"/>
  <c r="U67" i="3"/>
  <c r="T67" i="3"/>
  <c r="S67" i="3"/>
  <c r="R67" i="3"/>
  <c r="Q67" i="3"/>
  <c r="P67" i="3"/>
  <c r="U66" i="3"/>
  <c r="T66" i="3"/>
  <c r="S66" i="3"/>
  <c r="R66" i="3"/>
  <c r="Q66" i="3"/>
  <c r="P66" i="3"/>
  <c r="U65" i="3"/>
  <c r="T65" i="3"/>
  <c r="S65" i="3"/>
  <c r="R65" i="3"/>
  <c r="Q65" i="3"/>
  <c r="P65" i="3"/>
  <c r="U64" i="3"/>
  <c r="T64" i="3"/>
  <c r="S64" i="3"/>
  <c r="R64" i="3"/>
  <c r="Q64" i="3"/>
  <c r="P64" i="3"/>
  <c r="U63" i="3"/>
  <c r="T63" i="3"/>
  <c r="S63" i="3"/>
  <c r="R63" i="3"/>
  <c r="Q63" i="3"/>
  <c r="P63" i="3"/>
  <c r="U62" i="3"/>
  <c r="T62" i="3"/>
  <c r="S62" i="3"/>
  <c r="R62" i="3"/>
  <c r="Q62" i="3"/>
  <c r="P62" i="3"/>
  <c r="U61" i="3"/>
  <c r="T61" i="3"/>
  <c r="S61" i="3"/>
  <c r="R61" i="3"/>
  <c r="Q61" i="3"/>
  <c r="P61" i="3"/>
  <c r="U60" i="3"/>
  <c r="T60" i="3"/>
  <c r="S60" i="3"/>
  <c r="R60" i="3"/>
  <c r="Q60" i="3"/>
  <c r="P60" i="3"/>
  <c r="U59" i="3"/>
  <c r="T59" i="3"/>
  <c r="S59" i="3"/>
  <c r="R59" i="3"/>
  <c r="Q59" i="3"/>
  <c r="P59" i="3"/>
  <c r="U58" i="3"/>
  <c r="T58" i="3"/>
  <c r="S58" i="3"/>
  <c r="R58" i="3"/>
  <c r="Q58" i="3"/>
  <c r="P58" i="3"/>
  <c r="U57" i="3"/>
  <c r="T57" i="3"/>
  <c r="S57" i="3"/>
  <c r="R57" i="3"/>
  <c r="Q57" i="3"/>
  <c r="P57" i="3"/>
  <c r="U56" i="3"/>
  <c r="T56" i="3"/>
  <c r="S56" i="3"/>
  <c r="R56" i="3"/>
  <c r="Q56" i="3"/>
  <c r="P56" i="3"/>
  <c r="U55" i="3"/>
  <c r="T55" i="3"/>
  <c r="S55" i="3"/>
  <c r="R55" i="3"/>
  <c r="Q55" i="3"/>
  <c r="P55" i="3"/>
  <c r="U54" i="3"/>
  <c r="T54" i="3"/>
  <c r="S54" i="3"/>
  <c r="R54" i="3"/>
  <c r="Q54" i="3"/>
  <c r="P54" i="3"/>
  <c r="U53" i="3"/>
  <c r="T53" i="3"/>
  <c r="S53" i="3"/>
  <c r="R53" i="3"/>
  <c r="Q53" i="3"/>
  <c r="P53" i="3"/>
  <c r="U52" i="3"/>
  <c r="T52" i="3"/>
  <c r="S52" i="3"/>
  <c r="R52" i="3"/>
  <c r="Q52" i="3"/>
  <c r="P52" i="3"/>
  <c r="U51" i="3"/>
  <c r="T51" i="3"/>
  <c r="S51" i="3"/>
  <c r="R51" i="3"/>
  <c r="Q51" i="3"/>
  <c r="P51" i="3"/>
  <c r="U50" i="3"/>
  <c r="T50" i="3"/>
  <c r="S50" i="3"/>
  <c r="R50" i="3"/>
  <c r="Q50" i="3"/>
  <c r="P50" i="3"/>
  <c r="U49" i="3"/>
  <c r="T49" i="3"/>
  <c r="S49" i="3"/>
  <c r="R49" i="3"/>
  <c r="Q49" i="3"/>
  <c r="P49" i="3"/>
  <c r="U48" i="3"/>
  <c r="T48" i="3"/>
  <c r="S48" i="3"/>
  <c r="R48" i="3"/>
  <c r="Q48" i="3"/>
  <c r="P48" i="3"/>
  <c r="U47" i="3"/>
  <c r="T47" i="3"/>
  <c r="S47" i="3"/>
  <c r="R47" i="3"/>
  <c r="Q47" i="3"/>
  <c r="P47" i="3"/>
  <c r="U46" i="3"/>
  <c r="T46" i="3"/>
  <c r="S46" i="3"/>
  <c r="R46" i="3"/>
  <c r="Q46" i="3"/>
  <c r="P46" i="3"/>
  <c r="U45" i="3"/>
  <c r="T45" i="3"/>
  <c r="S45" i="3"/>
  <c r="R45" i="3"/>
  <c r="Q45" i="3"/>
  <c r="P45" i="3"/>
  <c r="U44" i="3"/>
  <c r="T44" i="3"/>
  <c r="S44" i="3"/>
  <c r="R44" i="3"/>
  <c r="Q44" i="3"/>
  <c r="P44" i="3"/>
  <c r="U43" i="3"/>
  <c r="T43" i="3"/>
  <c r="S43" i="3"/>
  <c r="R43" i="3"/>
  <c r="Q43" i="3"/>
  <c r="P43" i="3"/>
  <c r="U42" i="3"/>
  <c r="T42" i="3"/>
  <c r="S42" i="3"/>
  <c r="R42" i="3"/>
  <c r="Q42" i="3"/>
  <c r="P42" i="3"/>
  <c r="U41" i="3"/>
  <c r="T41" i="3"/>
  <c r="S41" i="3"/>
  <c r="R41" i="3"/>
  <c r="Q41" i="3"/>
  <c r="P41" i="3"/>
  <c r="U40" i="3"/>
  <c r="T40" i="3"/>
  <c r="S40" i="3"/>
  <c r="R40" i="3"/>
  <c r="Q40" i="3"/>
  <c r="P40" i="3"/>
  <c r="U39" i="3"/>
  <c r="T39" i="3"/>
  <c r="S39" i="3"/>
  <c r="R39" i="3"/>
  <c r="Q39" i="3"/>
  <c r="P39" i="3"/>
  <c r="U38" i="3"/>
  <c r="T38" i="3"/>
  <c r="S38" i="3"/>
  <c r="R38" i="3"/>
  <c r="Q38" i="3"/>
  <c r="P38" i="3"/>
  <c r="U37" i="3"/>
  <c r="T37" i="3"/>
  <c r="S37" i="3"/>
  <c r="R37" i="3"/>
  <c r="Q37" i="3"/>
  <c r="P37" i="3"/>
  <c r="U36" i="3"/>
  <c r="T36" i="3"/>
  <c r="S36" i="3"/>
  <c r="R36" i="3"/>
  <c r="Q36" i="3"/>
  <c r="P36" i="3"/>
  <c r="U35" i="3"/>
  <c r="T35" i="3"/>
  <c r="S35" i="3"/>
  <c r="R35" i="3"/>
  <c r="Q35" i="3"/>
  <c r="P35" i="3"/>
  <c r="U34" i="3"/>
  <c r="T34" i="3"/>
  <c r="S34" i="3"/>
  <c r="R34" i="3"/>
  <c r="Q34" i="3"/>
  <c r="P34" i="3"/>
  <c r="U33" i="3"/>
  <c r="T33" i="3"/>
  <c r="S33" i="3"/>
  <c r="R33" i="3"/>
  <c r="Q33" i="3"/>
  <c r="P33" i="3"/>
  <c r="U32" i="3"/>
  <c r="T32" i="3"/>
  <c r="S32" i="3"/>
  <c r="R32" i="3"/>
  <c r="Q32" i="3"/>
  <c r="P32" i="3"/>
  <c r="U31" i="3"/>
  <c r="T31" i="3"/>
  <c r="S31" i="3"/>
  <c r="R31" i="3"/>
  <c r="Q31" i="3"/>
  <c r="P31" i="3"/>
  <c r="U30" i="3"/>
  <c r="T30" i="3"/>
  <c r="S30" i="3"/>
  <c r="R30" i="3"/>
  <c r="Q30" i="3"/>
  <c r="P30" i="3"/>
  <c r="U29" i="3"/>
  <c r="T29" i="3"/>
  <c r="S29" i="3"/>
  <c r="R29" i="3"/>
  <c r="Q29" i="3"/>
  <c r="P29" i="3"/>
  <c r="U28" i="3"/>
  <c r="T28" i="3"/>
  <c r="S28" i="3"/>
  <c r="R28" i="3"/>
  <c r="Q28" i="3"/>
  <c r="P28" i="3"/>
  <c r="U27" i="3"/>
  <c r="T27" i="3"/>
  <c r="S27" i="3"/>
  <c r="R27" i="3"/>
  <c r="Q27" i="3"/>
  <c r="P27" i="3"/>
  <c r="U26" i="3"/>
  <c r="T26" i="3"/>
  <c r="S26" i="3"/>
  <c r="R26" i="3"/>
  <c r="Q26" i="3"/>
  <c r="P26" i="3"/>
  <c r="U25" i="3"/>
  <c r="T25" i="3"/>
  <c r="S25" i="3"/>
  <c r="R25" i="3"/>
  <c r="Q25" i="3"/>
  <c r="P25" i="3"/>
  <c r="U24" i="3"/>
  <c r="T24" i="3"/>
  <c r="S24" i="3"/>
  <c r="R24" i="3"/>
  <c r="Q24" i="3"/>
  <c r="P24" i="3"/>
  <c r="U23" i="3"/>
  <c r="T23" i="3"/>
  <c r="S23" i="3"/>
  <c r="R23" i="3"/>
  <c r="Q23" i="3"/>
  <c r="P23" i="3"/>
  <c r="U22" i="3"/>
  <c r="T22" i="3"/>
  <c r="S22" i="3"/>
  <c r="R22" i="3"/>
  <c r="Q22" i="3"/>
  <c r="P22" i="3"/>
  <c r="U21" i="3"/>
  <c r="T21" i="3"/>
  <c r="S21" i="3"/>
  <c r="R21" i="3"/>
  <c r="Q21" i="3"/>
  <c r="P21" i="3"/>
  <c r="U20" i="3"/>
  <c r="T20" i="3"/>
  <c r="S20" i="3"/>
  <c r="R20" i="3"/>
  <c r="Q20" i="3"/>
  <c r="P20" i="3"/>
  <c r="U19" i="3"/>
  <c r="T19" i="3"/>
  <c r="S19" i="3"/>
  <c r="R19" i="3"/>
  <c r="Q19" i="3"/>
  <c r="P19" i="3"/>
  <c r="U18" i="3"/>
  <c r="T18" i="3"/>
  <c r="S18" i="3"/>
  <c r="R18" i="3"/>
  <c r="Q18" i="3"/>
  <c r="P18" i="3"/>
  <c r="U17" i="3"/>
  <c r="T17" i="3"/>
  <c r="S17" i="3"/>
  <c r="R17" i="3"/>
  <c r="Q17" i="3"/>
  <c r="P17" i="3"/>
  <c r="U16" i="3"/>
  <c r="T16" i="3"/>
  <c r="S16" i="3"/>
  <c r="R16" i="3"/>
  <c r="Q16" i="3"/>
  <c r="P16" i="3"/>
  <c r="U15" i="3"/>
  <c r="T15" i="3"/>
  <c r="S15" i="3"/>
  <c r="R15" i="3"/>
  <c r="Q15" i="3"/>
  <c r="P15" i="3"/>
  <c r="U14" i="3"/>
  <c r="T14" i="3"/>
  <c r="S14" i="3"/>
  <c r="R14" i="3"/>
  <c r="Q14" i="3"/>
  <c r="P14" i="3"/>
  <c r="U13" i="3"/>
  <c r="T13" i="3"/>
  <c r="S13" i="3"/>
  <c r="R13" i="3"/>
  <c r="Q13" i="3"/>
  <c r="P13" i="3"/>
  <c r="U12" i="3"/>
  <c r="T12" i="3"/>
  <c r="S12" i="3"/>
  <c r="R12" i="3"/>
  <c r="Q12" i="3"/>
  <c r="P12" i="3"/>
  <c r="U11" i="3"/>
  <c r="T11" i="3"/>
  <c r="S11" i="3"/>
  <c r="R11" i="3"/>
  <c r="Q11" i="3"/>
  <c r="P11" i="3"/>
  <c r="U10" i="3"/>
  <c r="T10" i="3"/>
  <c r="S10" i="3"/>
  <c r="R10" i="3"/>
  <c r="Q10" i="3"/>
  <c r="P10" i="3"/>
  <c r="U9" i="3"/>
  <c r="T9" i="3"/>
  <c r="S9" i="3"/>
  <c r="R9" i="3"/>
  <c r="Q9" i="3"/>
  <c r="P9" i="3"/>
  <c r="U8" i="3"/>
  <c r="T8" i="3"/>
  <c r="S8" i="3"/>
  <c r="R8" i="3"/>
  <c r="Q8" i="3"/>
  <c r="P8" i="3"/>
  <c r="U7" i="3"/>
  <c r="T7" i="3"/>
  <c r="S7" i="3"/>
  <c r="R7" i="3"/>
  <c r="Q7" i="3"/>
  <c r="P7" i="3"/>
  <c r="U6" i="3"/>
  <c r="T6" i="3"/>
  <c r="S6" i="3"/>
  <c r="R6" i="3"/>
  <c r="Q6" i="3"/>
  <c r="P6" i="3"/>
  <c r="U147" i="2"/>
  <c r="T147" i="2"/>
  <c r="S147" i="2"/>
  <c r="R147" i="2"/>
  <c r="Q147" i="2"/>
  <c r="P147" i="2"/>
  <c r="U146" i="2"/>
  <c r="T146" i="2"/>
  <c r="S146" i="2"/>
  <c r="R146" i="2"/>
  <c r="Q146" i="2"/>
  <c r="P146" i="2"/>
  <c r="U145" i="2"/>
  <c r="T145" i="2"/>
  <c r="S145" i="2"/>
  <c r="R145" i="2"/>
  <c r="Q145" i="2"/>
  <c r="P145" i="2"/>
  <c r="U144" i="2"/>
  <c r="T144" i="2"/>
  <c r="S144" i="2"/>
  <c r="R144" i="2"/>
  <c r="Q144" i="2"/>
  <c r="P144" i="2"/>
  <c r="U143" i="2"/>
  <c r="T143" i="2"/>
  <c r="S143" i="2"/>
  <c r="R143" i="2"/>
  <c r="Q143" i="2"/>
  <c r="P143" i="2"/>
  <c r="U142" i="2"/>
  <c r="T142" i="2"/>
  <c r="S142" i="2"/>
  <c r="R142" i="2"/>
  <c r="Q142" i="2"/>
  <c r="P142" i="2"/>
  <c r="U141" i="2"/>
  <c r="T141" i="2"/>
  <c r="S141" i="2"/>
  <c r="R141" i="2"/>
  <c r="Q141" i="2"/>
  <c r="P141" i="2"/>
  <c r="U140" i="2"/>
  <c r="T140" i="2"/>
  <c r="S140" i="2"/>
  <c r="R140" i="2"/>
  <c r="Q140" i="2"/>
  <c r="P140" i="2"/>
  <c r="U139" i="2"/>
  <c r="T139" i="2"/>
  <c r="S139" i="2"/>
  <c r="R139" i="2"/>
  <c r="Q139" i="2"/>
  <c r="P139" i="2"/>
  <c r="U138" i="2"/>
  <c r="T138" i="2"/>
  <c r="S138" i="2"/>
  <c r="R138" i="2"/>
  <c r="Q138" i="2"/>
  <c r="P138" i="2"/>
  <c r="U137" i="2"/>
  <c r="T137" i="2"/>
  <c r="S137" i="2"/>
  <c r="R137" i="2"/>
  <c r="Q137" i="2"/>
  <c r="P137" i="2"/>
  <c r="U136" i="2"/>
  <c r="T136" i="2"/>
  <c r="S136" i="2"/>
  <c r="R136" i="2"/>
  <c r="Q136" i="2"/>
  <c r="P136" i="2"/>
  <c r="U135" i="2"/>
  <c r="T135" i="2"/>
  <c r="S135" i="2"/>
  <c r="R135" i="2"/>
  <c r="Q135" i="2"/>
  <c r="P135" i="2"/>
  <c r="U134" i="2"/>
  <c r="T134" i="2"/>
  <c r="S134" i="2"/>
  <c r="R134" i="2"/>
  <c r="Q134" i="2"/>
  <c r="P134" i="2"/>
  <c r="U133" i="2"/>
  <c r="T133" i="2"/>
  <c r="S133" i="2"/>
  <c r="R133" i="2"/>
  <c r="Q133" i="2"/>
  <c r="P133" i="2"/>
  <c r="U132" i="2"/>
  <c r="T132" i="2"/>
  <c r="S132" i="2"/>
  <c r="R132" i="2"/>
  <c r="Q132" i="2"/>
  <c r="P132" i="2"/>
  <c r="U131" i="2"/>
  <c r="T131" i="2"/>
  <c r="S131" i="2"/>
  <c r="R131" i="2"/>
  <c r="Q131" i="2"/>
  <c r="P131" i="2"/>
  <c r="U130" i="2"/>
  <c r="T130" i="2"/>
  <c r="S130" i="2"/>
  <c r="R130" i="2"/>
  <c r="Q130" i="2"/>
  <c r="P130" i="2"/>
  <c r="U129" i="2"/>
  <c r="T129" i="2"/>
  <c r="S129" i="2"/>
  <c r="R129" i="2"/>
  <c r="Q129" i="2"/>
  <c r="P129" i="2"/>
  <c r="U128" i="2"/>
  <c r="T128" i="2"/>
  <c r="S128" i="2"/>
  <c r="R128" i="2"/>
  <c r="Q128" i="2"/>
  <c r="P128" i="2"/>
  <c r="U127" i="2"/>
  <c r="T127" i="2"/>
  <c r="S127" i="2"/>
  <c r="R127" i="2"/>
  <c r="Q127" i="2"/>
  <c r="P127" i="2"/>
  <c r="U126" i="2"/>
  <c r="T126" i="2"/>
  <c r="S126" i="2"/>
  <c r="R126" i="2"/>
  <c r="Q126" i="2"/>
  <c r="P126" i="2"/>
  <c r="U125" i="2"/>
  <c r="T125" i="2"/>
  <c r="S125" i="2"/>
  <c r="R125" i="2"/>
  <c r="Q125" i="2"/>
  <c r="P125" i="2"/>
  <c r="U124" i="2"/>
  <c r="T124" i="2"/>
  <c r="S124" i="2"/>
  <c r="R124" i="2"/>
  <c r="Q124" i="2"/>
  <c r="P124" i="2"/>
  <c r="U123" i="2"/>
  <c r="T123" i="2"/>
  <c r="S123" i="2"/>
  <c r="R123" i="2"/>
  <c r="Q123" i="2"/>
  <c r="P123" i="2"/>
  <c r="U122" i="2"/>
  <c r="T122" i="2"/>
  <c r="S122" i="2"/>
  <c r="R122" i="2"/>
  <c r="Q122" i="2"/>
  <c r="P122" i="2"/>
  <c r="U121" i="2"/>
  <c r="T121" i="2"/>
  <c r="S121" i="2"/>
  <c r="R121" i="2"/>
  <c r="Q121" i="2"/>
  <c r="P121" i="2"/>
  <c r="U120" i="2"/>
  <c r="T120" i="2"/>
  <c r="S120" i="2"/>
  <c r="R120" i="2"/>
  <c r="Q120" i="2"/>
  <c r="P120" i="2"/>
  <c r="U119" i="2"/>
  <c r="T119" i="2"/>
  <c r="S119" i="2"/>
  <c r="R119" i="2"/>
  <c r="Q119" i="2"/>
  <c r="P119" i="2"/>
  <c r="U118" i="2"/>
  <c r="T118" i="2"/>
  <c r="S118" i="2"/>
  <c r="R118" i="2"/>
  <c r="Q118" i="2"/>
  <c r="P118" i="2"/>
  <c r="U117" i="2"/>
  <c r="T117" i="2"/>
  <c r="S117" i="2"/>
  <c r="R117" i="2"/>
  <c r="Q117" i="2"/>
  <c r="P117" i="2"/>
  <c r="U116" i="2"/>
  <c r="T116" i="2"/>
  <c r="S116" i="2"/>
  <c r="R116" i="2"/>
  <c r="Q116" i="2"/>
  <c r="P116" i="2"/>
  <c r="U115" i="2"/>
  <c r="T115" i="2"/>
  <c r="S115" i="2"/>
  <c r="R115" i="2"/>
  <c r="Q115" i="2"/>
  <c r="P115" i="2"/>
  <c r="U114" i="2"/>
  <c r="T114" i="2"/>
  <c r="S114" i="2"/>
  <c r="R114" i="2"/>
  <c r="Q114" i="2"/>
  <c r="P114" i="2"/>
  <c r="U113" i="2"/>
  <c r="T113" i="2"/>
  <c r="S113" i="2"/>
  <c r="R113" i="2"/>
  <c r="Q113" i="2"/>
  <c r="P113" i="2"/>
  <c r="U112" i="2"/>
  <c r="T112" i="2"/>
  <c r="S112" i="2"/>
  <c r="R112" i="2"/>
  <c r="Q112" i="2"/>
  <c r="P112" i="2"/>
  <c r="U111" i="2"/>
  <c r="T111" i="2"/>
  <c r="S111" i="2"/>
  <c r="R111" i="2"/>
  <c r="Q111" i="2"/>
  <c r="P111" i="2"/>
  <c r="U110" i="2"/>
  <c r="T110" i="2"/>
  <c r="S110" i="2"/>
  <c r="R110" i="2"/>
  <c r="Q110" i="2"/>
  <c r="P110" i="2"/>
  <c r="U109" i="2"/>
  <c r="T109" i="2"/>
  <c r="S109" i="2"/>
  <c r="R109" i="2"/>
  <c r="Q109" i="2"/>
  <c r="P109" i="2"/>
  <c r="U108" i="2"/>
  <c r="T108" i="2"/>
  <c r="S108" i="2"/>
  <c r="R108" i="2"/>
  <c r="Q108" i="2"/>
  <c r="P108" i="2"/>
  <c r="U107" i="2"/>
  <c r="T107" i="2"/>
  <c r="S107" i="2"/>
  <c r="R107" i="2"/>
  <c r="Q107" i="2"/>
  <c r="P107" i="2"/>
  <c r="U106" i="2"/>
  <c r="T106" i="2"/>
  <c r="S106" i="2"/>
  <c r="R106" i="2"/>
  <c r="Q106" i="2"/>
  <c r="P106" i="2"/>
  <c r="U105" i="2"/>
  <c r="T105" i="2"/>
  <c r="S105" i="2"/>
  <c r="R105" i="2"/>
  <c r="Q105" i="2"/>
  <c r="P105" i="2"/>
  <c r="U104" i="2"/>
  <c r="T104" i="2"/>
  <c r="S104" i="2"/>
  <c r="R104" i="2"/>
  <c r="Q104" i="2"/>
  <c r="P104" i="2"/>
  <c r="U103" i="2"/>
  <c r="T103" i="2"/>
  <c r="S103" i="2"/>
  <c r="R103" i="2"/>
  <c r="Q103" i="2"/>
  <c r="P103" i="2"/>
  <c r="U102" i="2"/>
  <c r="T102" i="2"/>
  <c r="S102" i="2"/>
  <c r="R102" i="2"/>
  <c r="Q102" i="2"/>
  <c r="P102" i="2"/>
  <c r="U101" i="2"/>
  <c r="T101" i="2"/>
  <c r="S101" i="2"/>
  <c r="R101" i="2"/>
  <c r="Q101" i="2"/>
  <c r="P101" i="2"/>
  <c r="U100" i="2"/>
  <c r="T100" i="2"/>
  <c r="S100" i="2"/>
  <c r="R100" i="2"/>
  <c r="Q100" i="2"/>
  <c r="P100" i="2"/>
  <c r="U99" i="2"/>
  <c r="T99" i="2"/>
  <c r="S99" i="2"/>
  <c r="R99" i="2"/>
  <c r="Q99" i="2"/>
  <c r="P99" i="2"/>
  <c r="U98" i="2"/>
  <c r="T98" i="2"/>
  <c r="S98" i="2"/>
  <c r="R98" i="2"/>
  <c r="Q98" i="2"/>
  <c r="P98" i="2"/>
  <c r="U97" i="2"/>
  <c r="T97" i="2"/>
  <c r="S97" i="2"/>
  <c r="R97" i="2"/>
  <c r="Q97" i="2"/>
  <c r="P97" i="2"/>
  <c r="U96" i="2"/>
  <c r="T96" i="2"/>
  <c r="S96" i="2"/>
  <c r="R96" i="2"/>
  <c r="Q96" i="2"/>
  <c r="P96" i="2"/>
  <c r="U95" i="2"/>
  <c r="T95" i="2"/>
  <c r="S95" i="2"/>
  <c r="R95" i="2"/>
  <c r="Q95" i="2"/>
  <c r="P95" i="2"/>
  <c r="U94" i="2"/>
  <c r="T94" i="2"/>
  <c r="S94" i="2"/>
  <c r="R94" i="2"/>
  <c r="Q94" i="2"/>
  <c r="P94" i="2"/>
  <c r="U93" i="2"/>
  <c r="T93" i="2"/>
  <c r="S93" i="2"/>
  <c r="R93" i="2"/>
  <c r="Q93" i="2"/>
  <c r="P93" i="2"/>
  <c r="U92" i="2"/>
  <c r="T92" i="2"/>
  <c r="S92" i="2"/>
  <c r="R92" i="2"/>
  <c r="Q92" i="2"/>
  <c r="P92" i="2"/>
  <c r="U91" i="2"/>
  <c r="T91" i="2"/>
  <c r="S91" i="2"/>
  <c r="R91" i="2"/>
  <c r="Q91" i="2"/>
  <c r="P91" i="2"/>
  <c r="U90" i="2"/>
  <c r="T90" i="2"/>
  <c r="S90" i="2"/>
  <c r="R90" i="2"/>
  <c r="Q90" i="2"/>
  <c r="P90" i="2"/>
  <c r="U89" i="2"/>
  <c r="T89" i="2"/>
  <c r="S89" i="2"/>
  <c r="R89" i="2"/>
  <c r="Q89" i="2"/>
  <c r="P89" i="2"/>
  <c r="U88" i="2"/>
  <c r="T88" i="2"/>
  <c r="S88" i="2"/>
  <c r="R88" i="2"/>
  <c r="Q88" i="2"/>
  <c r="P88" i="2"/>
  <c r="U87" i="2"/>
  <c r="T87" i="2"/>
  <c r="S87" i="2"/>
  <c r="R87" i="2"/>
  <c r="Q87" i="2"/>
  <c r="P87" i="2"/>
  <c r="U86" i="2"/>
  <c r="T86" i="2"/>
  <c r="S86" i="2"/>
  <c r="R86" i="2"/>
  <c r="Q86" i="2"/>
  <c r="P86" i="2"/>
  <c r="U85" i="2"/>
  <c r="T85" i="2"/>
  <c r="S85" i="2"/>
  <c r="R85" i="2"/>
  <c r="Q85" i="2"/>
  <c r="P85" i="2"/>
  <c r="U84" i="2"/>
  <c r="T84" i="2"/>
  <c r="S84" i="2"/>
  <c r="R84" i="2"/>
  <c r="Q84" i="2"/>
  <c r="P84" i="2"/>
  <c r="U83" i="2"/>
  <c r="T83" i="2"/>
  <c r="S83" i="2"/>
  <c r="R83" i="2"/>
  <c r="Q83" i="2"/>
  <c r="P83" i="2"/>
  <c r="U82" i="2"/>
  <c r="T82" i="2"/>
  <c r="S82" i="2"/>
  <c r="R82" i="2"/>
  <c r="Q82" i="2"/>
  <c r="P82" i="2"/>
  <c r="U81" i="2"/>
  <c r="T81" i="2"/>
  <c r="S81" i="2"/>
  <c r="R81" i="2"/>
  <c r="Q81" i="2"/>
  <c r="P81" i="2"/>
  <c r="U80" i="2"/>
  <c r="T80" i="2"/>
  <c r="S80" i="2"/>
  <c r="R80" i="2"/>
  <c r="Q80" i="2"/>
  <c r="P80" i="2"/>
  <c r="U79" i="2"/>
  <c r="T79" i="2"/>
  <c r="S79" i="2"/>
  <c r="R79" i="2"/>
  <c r="Q79" i="2"/>
  <c r="P79" i="2"/>
  <c r="U78" i="2"/>
  <c r="T78" i="2"/>
  <c r="S78" i="2"/>
  <c r="R78" i="2"/>
  <c r="Q78" i="2"/>
  <c r="P78" i="2"/>
  <c r="U77" i="2"/>
  <c r="T77" i="2"/>
  <c r="S77" i="2"/>
  <c r="R77" i="2"/>
  <c r="Q77" i="2"/>
  <c r="P77" i="2"/>
  <c r="U76" i="2"/>
  <c r="T76" i="2"/>
  <c r="S76" i="2"/>
  <c r="R76" i="2"/>
  <c r="Q76" i="2"/>
  <c r="P76" i="2"/>
  <c r="U75" i="2"/>
  <c r="T75" i="2"/>
  <c r="S75" i="2"/>
  <c r="R75" i="2"/>
  <c r="Q75" i="2"/>
  <c r="P75" i="2"/>
  <c r="U74" i="2"/>
  <c r="T74" i="2"/>
  <c r="S74" i="2"/>
  <c r="R74" i="2"/>
  <c r="Q74" i="2"/>
  <c r="P74" i="2"/>
  <c r="U73" i="2"/>
  <c r="T73" i="2"/>
  <c r="S73" i="2"/>
  <c r="R73" i="2"/>
  <c r="Q73" i="2"/>
  <c r="P73" i="2"/>
  <c r="U72" i="2"/>
  <c r="T72" i="2"/>
  <c r="S72" i="2"/>
  <c r="R72" i="2"/>
  <c r="Q72" i="2"/>
  <c r="P72" i="2"/>
  <c r="U71" i="2"/>
  <c r="T71" i="2"/>
  <c r="S71" i="2"/>
  <c r="R71" i="2"/>
  <c r="Q71" i="2"/>
  <c r="P71" i="2"/>
  <c r="U70" i="2"/>
  <c r="T70" i="2"/>
  <c r="S70" i="2"/>
  <c r="R70" i="2"/>
  <c r="Q70" i="2"/>
  <c r="P70" i="2"/>
  <c r="U69" i="2"/>
  <c r="T69" i="2"/>
  <c r="S69" i="2"/>
  <c r="R69" i="2"/>
  <c r="Q69" i="2"/>
  <c r="P69" i="2"/>
  <c r="U68" i="2"/>
  <c r="T68" i="2"/>
  <c r="S68" i="2"/>
  <c r="R68" i="2"/>
  <c r="Q68" i="2"/>
  <c r="P68" i="2"/>
  <c r="U67" i="2"/>
  <c r="T67" i="2"/>
  <c r="S67" i="2"/>
  <c r="R67" i="2"/>
  <c r="Q67" i="2"/>
  <c r="P67" i="2"/>
  <c r="U66" i="2"/>
  <c r="T66" i="2"/>
  <c r="S66" i="2"/>
  <c r="R66" i="2"/>
  <c r="Q66" i="2"/>
  <c r="P66" i="2"/>
  <c r="U65" i="2"/>
  <c r="T65" i="2"/>
  <c r="S65" i="2"/>
  <c r="R65" i="2"/>
  <c r="Q65" i="2"/>
  <c r="P65" i="2"/>
  <c r="U64" i="2"/>
  <c r="T64" i="2"/>
  <c r="S64" i="2"/>
  <c r="R64" i="2"/>
  <c r="Q64" i="2"/>
  <c r="P64" i="2"/>
  <c r="U63" i="2"/>
  <c r="T63" i="2"/>
  <c r="S63" i="2"/>
  <c r="R63" i="2"/>
  <c r="Q63" i="2"/>
  <c r="P63" i="2"/>
  <c r="U62" i="2"/>
  <c r="T62" i="2"/>
  <c r="S62" i="2"/>
  <c r="R62" i="2"/>
  <c r="Q62" i="2"/>
  <c r="P62" i="2"/>
  <c r="U61" i="2"/>
  <c r="T61" i="2"/>
  <c r="S61" i="2"/>
  <c r="R61" i="2"/>
  <c r="Q61" i="2"/>
  <c r="P61" i="2"/>
  <c r="U60" i="2"/>
  <c r="T60" i="2"/>
  <c r="S60" i="2"/>
  <c r="R60" i="2"/>
  <c r="Q60" i="2"/>
  <c r="P60" i="2"/>
  <c r="U59" i="2"/>
  <c r="T59" i="2"/>
  <c r="S59" i="2"/>
  <c r="R59" i="2"/>
  <c r="Q59" i="2"/>
  <c r="P59" i="2"/>
  <c r="U58" i="2"/>
  <c r="T58" i="2"/>
  <c r="S58" i="2"/>
  <c r="R58" i="2"/>
  <c r="Q58" i="2"/>
  <c r="P58" i="2"/>
  <c r="U57" i="2"/>
  <c r="T57" i="2"/>
  <c r="S57" i="2"/>
  <c r="R57" i="2"/>
  <c r="Q57" i="2"/>
  <c r="P57" i="2"/>
  <c r="U56" i="2"/>
  <c r="T56" i="2"/>
  <c r="S56" i="2"/>
  <c r="R56" i="2"/>
  <c r="Q56" i="2"/>
  <c r="P56" i="2"/>
  <c r="U55" i="2"/>
  <c r="T55" i="2"/>
  <c r="S55" i="2"/>
  <c r="R55" i="2"/>
  <c r="Q55" i="2"/>
  <c r="P55" i="2"/>
  <c r="U54" i="2"/>
  <c r="T54" i="2"/>
  <c r="S54" i="2"/>
  <c r="R54" i="2"/>
  <c r="Q54" i="2"/>
  <c r="P54" i="2"/>
  <c r="U53" i="2"/>
  <c r="T53" i="2"/>
  <c r="S53" i="2"/>
  <c r="R53" i="2"/>
  <c r="Q53" i="2"/>
  <c r="P53" i="2"/>
  <c r="U52" i="2"/>
  <c r="T52" i="2"/>
  <c r="S52" i="2"/>
  <c r="R52" i="2"/>
  <c r="Q52" i="2"/>
  <c r="P52" i="2"/>
  <c r="U51" i="2"/>
  <c r="T51" i="2"/>
  <c r="S51" i="2"/>
  <c r="R51" i="2"/>
  <c r="Q51" i="2"/>
  <c r="P51" i="2"/>
  <c r="U50" i="2"/>
  <c r="T50" i="2"/>
  <c r="S50" i="2"/>
  <c r="R50" i="2"/>
  <c r="Q50" i="2"/>
  <c r="P50" i="2"/>
  <c r="U49" i="2"/>
  <c r="T49" i="2"/>
  <c r="S49" i="2"/>
  <c r="R49" i="2"/>
  <c r="Q49" i="2"/>
  <c r="P49" i="2"/>
  <c r="U48" i="2"/>
  <c r="T48" i="2"/>
  <c r="S48" i="2"/>
  <c r="R48" i="2"/>
  <c r="Q48" i="2"/>
  <c r="P48" i="2"/>
  <c r="U47" i="2"/>
  <c r="T47" i="2"/>
  <c r="S47" i="2"/>
  <c r="R47" i="2"/>
  <c r="Q47" i="2"/>
  <c r="P47" i="2"/>
  <c r="U46" i="2"/>
  <c r="T46" i="2"/>
  <c r="S46" i="2"/>
  <c r="R46" i="2"/>
  <c r="Q46" i="2"/>
  <c r="P46" i="2"/>
  <c r="U45" i="2"/>
  <c r="T45" i="2"/>
  <c r="S45" i="2"/>
  <c r="R45" i="2"/>
  <c r="Q45" i="2"/>
  <c r="P45" i="2"/>
  <c r="U44" i="2"/>
  <c r="T44" i="2"/>
  <c r="S44" i="2"/>
  <c r="R44" i="2"/>
  <c r="Q44" i="2"/>
  <c r="P44" i="2"/>
  <c r="U43" i="2"/>
  <c r="T43" i="2"/>
  <c r="S43" i="2"/>
  <c r="R43" i="2"/>
  <c r="Q43" i="2"/>
  <c r="P43" i="2"/>
  <c r="U42" i="2"/>
  <c r="T42" i="2"/>
  <c r="S42" i="2"/>
  <c r="R42" i="2"/>
  <c r="Q42" i="2"/>
  <c r="P42" i="2"/>
  <c r="U41" i="2"/>
  <c r="T41" i="2"/>
  <c r="S41" i="2"/>
  <c r="R41" i="2"/>
  <c r="Q41" i="2"/>
  <c r="P41" i="2"/>
  <c r="U40" i="2"/>
  <c r="T40" i="2"/>
  <c r="S40" i="2"/>
  <c r="R40" i="2"/>
  <c r="Q40" i="2"/>
  <c r="P40" i="2"/>
  <c r="U39" i="2"/>
  <c r="T39" i="2"/>
  <c r="S39" i="2"/>
  <c r="R39" i="2"/>
  <c r="Q39" i="2"/>
  <c r="P39" i="2"/>
  <c r="U38" i="2"/>
  <c r="T38" i="2"/>
  <c r="S38" i="2"/>
  <c r="R38" i="2"/>
  <c r="Q38" i="2"/>
  <c r="P38" i="2"/>
  <c r="U37" i="2"/>
  <c r="T37" i="2"/>
  <c r="S37" i="2"/>
  <c r="R37" i="2"/>
  <c r="Q37" i="2"/>
  <c r="P37" i="2"/>
  <c r="U36" i="2"/>
  <c r="T36" i="2"/>
  <c r="S36" i="2"/>
  <c r="R36" i="2"/>
  <c r="Q36" i="2"/>
  <c r="P36" i="2"/>
  <c r="U35" i="2"/>
  <c r="T35" i="2"/>
  <c r="S35" i="2"/>
  <c r="R35" i="2"/>
  <c r="Q35" i="2"/>
  <c r="P35" i="2"/>
  <c r="U34" i="2"/>
  <c r="T34" i="2"/>
  <c r="S34" i="2"/>
  <c r="R34" i="2"/>
  <c r="Q34" i="2"/>
  <c r="P34" i="2"/>
  <c r="U33" i="2"/>
  <c r="T33" i="2"/>
  <c r="S33" i="2"/>
  <c r="R33" i="2"/>
  <c r="Q33" i="2"/>
  <c r="P33" i="2"/>
  <c r="U32" i="2"/>
  <c r="T32" i="2"/>
  <c r="S32" i="2"/>
  <c r="R32" i="2"/>
  <c r="Q32" i="2"/>
  <c r="P32" i="2"/>
  <c r="U31" i="2"/>
  <c r="T31" i="2"/>
  <c r="S31" i="2"/>
  <c r="R31" i="2"/>
  <c r="Q31" i="2"/>
  <c r="P31" i="2"/>
  <c r="U30" i="2"/>
  <c r="T30" i="2"/>
  <c r="S30" i="2"/>
  <c r="R30" i="2"/>
  <c r="Q30" i="2"/>
  <c r="P30" i="2"/>
  <c r="U29" i="2"/>
  <c r="T29" i="2"/>
  <c r="S29" i="2"/>
  <c r="R29" i="2"/>
  <c r="Q29" i="2"/>
  <c r="P29" i="2"/>
  <c r="U28" i="2"/>
  <c r="T28" i="2"/>
  <c r="S28" i="2"/>
  <c r="R28" i="2"/>
  <c r="Q28" i="2"/>
  <c r="P28" i="2"/>
  <c r="U27" i="2"/>
  <c r="T27" i="2"/>
  <c r="S27" i="2"/>
  <c r="R27" i="2"/>
  <c r="Q27" i="2"/>
  <c r="P27" i="2"/>
  <c r="U26" i="2"/>
  <c r="T26" i="2"/>
  <c r="S26" i="2"/>
  <c r="R26" i="2"/>
  <c r="Q26" i="2"/>
  <c r="P26" i="2"/>
  <c r="U25" i="2"/>
  <c r="T25" i="2"/>
  <c r="S25" i="2"/>
  <c r="R25" i="2"/>
  <c r="Q25" i="2"/>
  <c r="P25" i="2"/>
  <c r="U24" i="2"/>
  <c r="T24" i="2"/>
  <c r="S24" i="2"/>
  <c r="R24" i="2"/>
  <c r="Q24" i="2"/>
  <c r="P24" i="2"/>
  <c r="U23" i="2"/>
  <c r="T23" i="2"/>
  <c r="S23" i="2"/>
  <c r="R23" i="2"/>
  <c r="Q23" i="2"/>
  <c r="P23" i="2"/>
  <c r="U22" i="2"/>
  <c r="T22" i="2"/>
  <c r="S22" i="2"/>
  <c r="R22" i="2"/>
  <c r="Q22" i="2"/>
  <c r="P22" i="2"/>
  <c r="U21" i="2"/>
  <c r="T21" i="2"/>
  <c r="S21" i="2"/>
  <c r="R21" i="2"/>
  <c r="Q21" i="2"/>
  <c r="P21" i="2"/>
  <c r="U20" i="2"/>
  <c r="T20" i="2"/>
  <c r="S20" i="2"/>
  <c r="R20" i="2"/>
  <c r="Q20" i="2"/>
  <c r="P20" i="2"/>
  <c r="U19" i="2"/>
  <c r="T19" i="2"/>
  <c r="S19" i="2"/>
  <c r="R19" i="2"/>
  <c r="Q19" i="2"/>
  <c r="P19" i="2"/>
  <c r="U18" i="2"/>
  <c r="T18" i="2"/>
  <c r="S18" i="2"/>
  <c r="R18" i="2"/>
  <c r="Q18" i="2"/>
  <c r="P18" i="2"/>
  <c r="U17" i="2"/>
  <c r="T17" i="2"/>
  <c r="S17" i="2"/>
  <c r="R17" i="2"/>
  <c r="Q17" i="2"/>
  <c r="P17" i="2"/>
  <c r="U16" i="2"/>
  <c r="T16" i="2"/>
  <c r="S16" i="2"/>
  <c r="R16" i="2"/>
  <c r="Q16" i="2"/>
  <c r="P16" i="2"/>
  <c r="U15" i="2"/>
  <c r="T15" i="2"/>
  <c r="S15" i="2"/>
  <c r="R15" i="2"/>
  <c r="Q15" i="2"/>
  <c r="P15" i="2"/>
  <c r="U14" i="2"/>
  <c r="T14" i="2"/>
  <c r="S14" i="2"/>
  <c r="R14" i="2"/>
  <c r="Q14" i="2"/>
  <c r="P14" i="2"/>
  <c r="U13" i="2"/>
  <c r="T13" i="2"/>
  <c r="S13" i="2"/>
  <c r="R13" i="2"/>
  <c r="Q13" i="2"/>
  <c r="P13" i="2"/>
  <c r="U12" i="2"/>
  <c r="T12" i="2"/>
  <c r="S12" i="2"/>
  <c r="R12" i="2"/>
  <c r="Q12" i="2"/>
  <c r="P12" i="2"/>
  <c r="U11" i="2"/>
  <c r="T11" i="2"/>
  <c r="S11" i="2"/>
  <c r="R11" i="2"/>
  <c r="Q11" i="2"/>
  <c r="P11" i="2"/>
  <c r="U10" i="2"/>
  <c r="T10" i="2"/>
  <c r="S10" i="2"/>
  <c r="R10" i="2"/>
  <c r="Q10" i="2"/>
  <c r="P10" i="2"/>
  <c r="U9" i="2"/>
  <c r="T9" i="2"/>
  <c r="S9" i="2"/>
  <c r="R9" i="2"/>
  <c r="Q9" i="2"/>
  <c r="P9" i="2"/>
  <c r="U8" i="2"/>
  <c r="T8" i="2"/>
  <c r="S8" i="2"/>
  <c r="R8" i="2"/>
  <c r="Q8" i="2"/>
  <c r="P8" i="2"/>
  <c r="U7" i="2"/>
  <c r="T7" i="2"/>
  <c r="S7" i="2"/>
  <c r="R7" i="2"/>
  <c r="Q7" i="2"/>
  <c r="P7" i="2"/>
  <c r="U6" i="2"/>
  <c r="T6" i="2"/>
  <c r="S6" i="2"/>
  <c r="R6" i="2"/>
  <c r="Q6" i="2"/>
  <c r="P6" i="2"/>
  <c r="S11" i="1"/>
  <c r="R11" i="1"/>
  <c r="Q11" i="1"/>
  <c r="P11" i="1"/>
  <c r="O11" i="1"/>
  <c r="N11" i="1"/>
  <c r="S10" i="1"/>
  <c r="R10" i="1"/>
  <c r="Q10" i="1"/>
  <c r="P10" i="1"/>
  <c r="O10" i="1"/>
  <c r="N10" i="1"/>
  <c r="S9" i="1"/>
  <c r="R9" i="1"/>
  <c r="Q9" i="1"/>
  <c r="P9" i="1"/>
  <c r="O9" i="1"/>
  <c r="N9" i="1"/>
  <c r="S8" i="1"/>
  <c r="R8" i="1"/>
  <c r="Q8" i="1"/>
  <c r="P8" i="1"/>
  <c r="O8" i="1"/>
  <c r="N8" i="1"/>
  <c r="S7" i="1"/>
  <c r="R7" i="1"/>
  <c r="Q7" i="1"/>
  <c r="P7" i="1"/>
  <c r="O7" i="1"/>
  <c r="N7" i="1"/>
  <c r="S6" i="1"/>
  <c r="R6" i="1"/>
  <c r="Q6" i="1"/>
  <c r="P6" i="1"/>
  <c r="O6" i="1"/>
  <c r="N6" i="1"/>
</calcChain>
</file>

<file path=xl/sharedStrings.xml><?xml version="1.0" encoding="utf-8"?>
<sst xmlns="http://schemas.openxmlformats.org/spreadsheetml/2006/main" count="1003" uniqueCount="412">
  <si>
    <t>School of</t>
  </si>
  <si>
    <t>Findlay</t>
  </si>
  <si>
    <t>Toledo</t>
  </si>
  <si>
    <t>Owens</t>
  </si>
  <si>
    <t>Department</t>
  </si>
  <si>
    <t>Major Description</t>
  </si>
  <si>
    <t>Program Status</t>
  </si>
  <si>
    <t>2007</t>
  </si>
  <si>
    <t>2008</t>
  </si>
  <si>
    <t>2009</t>
  </si>
  <si>
    <t>2010</t>
  </si>
  <si>
    <t>2011</t>
  </si>
  <si>
    <t>2012</t>
  </si>
  <si>
    <t>AA General Concentration</t>
  </si>
  <si>
    <t>African-American Studies Conc</t>
  </si>
  <si>
    <t>Active</t>
  </si>
  <si>
    <t>Inactive</t>
  </si>
  <si>
    <t>Agribusiness Management</t>
  </si>
  <si>
    <t>Anthropology Concentration</t>
  </si>
  <si>
    <t>Application Specialist Opt</t>
  </si>
  <si>
    <t>Biology Concentration</t>
  </si>
  <si>
    <t>Chemistry Concentration</t>
  </si>
  <si>
    <t>Commercial Art Certificate</t>
  </si>
  <si>
    <t>Commercial Art Conc</t>
  </si>
  <si>
    <t>Commercial Art Technology</t>
  </si>
  <si>
    <t>Commercial Photography Cert</t>
  </si>
  <si>
    <t>Commercial Photography Techn</t>
  </si>
  <si>
    <t>Communication Art Conc</t>
  </si>
  <si>
    <t>Communication Studies Transfer</t>
  </si>
  <si>
    <t>Creative Writing Concentration</t>
  </si>
  <si>
    <t>Dance Concentration</t>
  </si>
  <si>
    <t>Digital Media Technology</t>
  </si>
  <si>
    <t>Early Child Director's Cert</t>
  </si>
  <si>
    <t>Early Childhood Education Tech</t>
  </si>
  <si>
    <t>ECE Social Work Cert</t>
  </si>
  <si>
    <t>Education Paraprofessional Mjr</t>
  </si>
  <si>
    <t>Education-Trans Middle Child</t>
  </si>
  <si>
    <t>Education-Transfer Adolescent</t>
  </si>
  <si>
    <t>Education-Transfer Early Child</t>
  </si>
  <si>
    <t>Education-Transfer Multi-age</t>
  </si>
  <si>
    <t>Elementary Education Conc</t>
  </si>
  <si>
    <t>English Concentration</t>
  </si>
  <si>
    <t>English Literature Transfer</t>
  </si>
  <si>
    <t>Fine Art Concentration</t>
  </si>
  <si>
    <t>Geography Concentration</t>
  </si>
  <si>
    <t>Golf Course/Athletic Field Mgt</t>
  </si>
  <si>
    <t>History Concentration</t>
  </si>
  <si>
    <t>Interior Design Certificate</t>
  </si>
  <si>
    <t>Interior Design Concentration</t>
  </si>
  <si>
    <t>Interior Design Technology</t>
  </si>
  <si>
    <t>International Studies Conc</t>
  </si>
  <si>
    <t>Journalism Concentration</t>
  </si>
  <si>
    <t>Landscape &amp; Turfgrass Mgt Prog</t>
  </si>
  <si>
    <t>Landscape/Turf Mgmt</t>
  </si>
  <si>
    <t>Mathematics Concentration</t>
  </si>
  <si>
    <t>Music Business Certificate</t>
  </si>
  <si>
    <t>Music Business Technology</t>
  </si>
  <si>
    <t>Music Educ/Performance Conc</t>
  </si>
  <si>
    <t>Music Education Conc</t>
  </si>
  <si>
    <t>Music Performance Conc</t>
  </si>
  <si>
    <t>Musical Arts Concentration</t>
  </si>
  <si>
    <t>Photography Conc</t>
  </si>
  <si>
    <t>Pre-Biotechnology Conc</t>
  </si>
  <si>
    <t>Pre-Cancer Info Concentration</t>
  </si>
  <si>
    <t>Pre-Cancer Information Mgt Pgm</t>
  </si>
  <si>
    <t>Pre-Culinary Arts Conc</t>
  </si>
  <si>
    <t>Pre-Culinary Arts Program</t>
  </si>
  <si>
    <t>Pre-Dental Hygiene Conc</t>
  </si>
  <si>
    <t>Pre-Dental Hygiene Program</t>
  </si>
  <si>
    <t>Pre-Dietetic Concentration</t>
  </si>
  <si>
    <t>Pre-Dietetic Technology</t>
  </si>
  <si>
    <t>Pre-Health Info Concentration</t>
  </si>
  <si>
    <t>Pre-Health Info Technology</t>
  </si>
  <si>
    <t>Pre-Hospitality Management Pro</t>
  </si>
  <si>
    <t>Pre-Hospitality Mgmt Conc</t>
  </si>
  <si>
    <t>Pre-LPN to RN Concentration</t>
  </si>
  <si>
    <t>Pre-Massage Therapy Conc</t>
  </si>
  <si>
    <t>Pre-Massage Therapy Program</t>
  </si>
  <si>
    <t>Pre-Medical Assisting Conc</t>
  </si>
  <si>
    <t>Pre-Medical Assisting Program</t>
  </si>
  <si>
    <t>Pre-Medical Imaging Conc</t>
  </si>
  <si>
    <t>Pre-Nursing (LPN/ADN) Program</t>
  </si>
  <si>
    <t>Pre-Nursing Concentration</t>
  </si>
  <si>
    <t>Pre-Nursing Program</t>
  </si>
  <si>
    <t>Pre-Occupational Therapy</t>
  </si>
  <si>
    <t>Pre-Occupational Therapy Conc</t>
  </si>
  <si>
    <t>Pre-Paramedic to RN Conc</t>
  </si>
  <si>
    <t>Pre-Paramedic-RN Program</t>
  </si>
  <si>
    <t>Pre-Pharmacy Transfer</t>
  </si>
  <si>
    <t>Pre-Phy Therapist Assistant</t>
  </si>
  <si>
    <t>Pre-Physical Therapist Conc</t>
  </si>
  <si>
    <t>Pre-Physical Therapist-Web</t>
  </si>
  <si>
    <t>Pre-Professional Eng Conc</t>
  </si>
  <si>
    <t>Pre-Radiography Conc</t>
  </si>
  <si>
    <t>Pre-Radiologic Technologies</t>
  </si>
  <si>
    <t>Pre-Surgical Concentration</t>
  </si>
  <si>
    <t>Pre-Surgical Program</t>
  </si>
  <si>
    <t>Proficiency in Arabic Cert</t>
  </si>
  <si>
    <t>Proficiency in Chinese Cert</t>
  </si>
  <si>
    <t>Proficiency in Spanish Cert</t>
  </si>
  <si>
    <t>Psychology Concentration</t>
  </si>
  <si>
    <t>Public Relations &amp; Ad Transfer</t>
  </si>
  <si>
    <t>Secondary Education Conc</t>
  </si>
  <si>
    <t>Social Work Concentration</t>
  </si>
  <si>
    <t>Sociology Concentration</t>
  </si>
  <si>
    <t>Technical Theatre Conc</t>
  </si>
  <si>
    <t>Theatre Concentration</t>
  </si>
  <si>
    <t>Theatre-Performance Conc</t>
  </si>
  <si>
    <t>Wildlife Management Cert</t>
  </si>
  <si>
    <t>World Language Studies Conc</t>
  </si>
  <si>
    <t>World Languages Concentration</t>
  </si>
  <si>
    <t>Grand Total</t>
  </si>
  <si>
    <t>Comm/Hum/Intl Studies</t>
  </si>
  <si>
    <t>Comm/Hum/Intl Studies Total</t>
  </si>
  <si>
    <t>English Department</t>
  </si>
  <si>
    <t>English Department Total</t>
  </si>
  <si>
    <t>Fine and Performing Arts</t>
  </si>
  <si>
    <t>Fine and Performing Arts Total</t>
  </si>
  <si>
    <t>Mathematics Department</t>
  </si>
  <si>
    <t>Mathematics Department Total</t>
  </si>
  <si>
    <t>School of Arts &amp; Sciences</t>
  </si>
  <si>
    <t>School of Arts &amp; Sciences Total</t>
  </si>
  <si>
    <t>Science Department</t>
  </si>
  <si>
    <t>Science Department Total</t>
  </si>
  <si>
    <t>Social/Behavioral Science</t>
  </si>
  <si>
    <t>Social/Behavioral Science Total</t>
  </si>
  <si>
    <t>Teacher Ed &amp; Hum Svcs Dept</t>
  </si>
  <si>
    <t>Teacher Ed &amp; Hum Svcs Dept Total</t>
  </si>
  <si>
    <t>Grand Total School of Arts &amp; Sciences</t>
  </si>
  <si>
    <t>Business Technologies</t>
  </si>
  <si>
    <t>Accounting Certificate</t>
  </si>
  <si>
    <t>Accounting Software App Certif</t>
  </si>
  <si>
    <t>Accounting Technology</t>
  </si>
  <si>
    <t>Advanced Supervision Cert</t>
  </si>
  <si>
    <t>Basic Supervision Cert</t>
  </si>
  <si>
    <t>Business Management Technology</t>
  </si>
  <si>
    <t>CPA Qualifying Certificate</t>
  </si>
  <si>
    <t>CPA Qualifying Program</t>
  </si>
  <si>
    <t>Entrepreneurial Studies Opt</t>
  </si>
  <si>
    <t>Entrepreneurship Major</t>
  </si>
  <si>
    <t>Financial Services Sales Op</t>
  </si>
  <si>
    <t>International Bus Tech Major</t>
  </si>
  <si>
    <t>International Business Opt</t>
  </si>
  <si>
    <t>Leadership Development Cert</t>
  </si>
  <si>
    <t>Marketing &amp; Sales Certificate</t>
  </si>
  <si>
    <t>Marketing and Sales Tech</t>
  </si>
  <si>
    <t>Operations Management Cert</t>
  </si>
  <si>
    <t>Operations Management Option</t>
  </si>
  <si>
    <t>Organizational Leadership Cert</t>
  </si>
  <si>
    <t>Organizational Leadership Maj</t>
  </si>
  <si>
    <t>Pre-Business Admin Conc</t>
  </si>
  <si>
    <t>Real Estate Certificate</t>
  </si>
  <si>
    <t>Real Estate Licensure Cert</t>
  </si>
  <si>
    <t>Real Estate Option</t>
  </si>
  <si>
    <t>Retailing Management Option</t>
  </si>
  <si>
    <t>Small Business Management Opt</t>
  </si>
  <si>
    <t>Small Business Mgmt Cert</t>
  </si>
  <si>
    <t>Supervision</t>
  </si>
  <si>
    <t>System Security &amp; Info Assurance</t>
  </si>
  <si>
    <t>Business Technologies Total</t>
  </si>
  <si>
    <t>Information Systems</t>
  </si>
  <si>
    <t>Administrative Office Coor Maj</t>
  </si>
  <si>
    <t>Administrative Virtual Assist</t>
  </si>
  <si>
    <t>Application Software Spec Cert</t>
  </si>
  <si>
    <t>Computer Programming Tech</t>
  </si>
  <si>
    <t>Database Option</t>
  </si>
  <si>
    <t>E-Business Technology</t>
  </si>
  <si>
    <t>E-Commerce Option</t>
  </si>
  <si>
    <t>Information Systems Total</t>
  </si>
  <si>
    <t>Medical Office Option</t>
  </si>
  <si>
    <t>Medical Office Support Cert</t>
  </si>
  <si>
    <t>Medical Office Support Major</t>
  </si>
  <si>
    <t>Microcomputer Business Sys</t>
  </si>
  <si>
    <t>Network Administration Cert</t>
  </si>
  <si>
    <t>Network Administration Opt</t>
  </si>
  <si>
    <t>Network Security Certificate</t>
  </si>
  <si>
    <t>Networking &amp; Info Sys Support</t>
  </si>
  <si>
    <t>Office Administration Tech</t>
  </si>
  <si>
    <t>Office Coordination Option</t>
  </si>
  <si>
    <t>Office Support Certificate</t>
  </si>
  <si>
    <t>Programming &amp; Software Dev</t>
  </si>
  <si>
    <t>Programming (Micro) Option</t>
  </si>
  <si>
    <t>Software Specialist Option</t>
  </si>
  <si>
    <t>Supply Chain Option</t>
  </si>
  <si>
    <t>Technical Option</t>
  </si>
  <si>
    <t>Web Administration Certificate</t>
  </si>
  <si>
    <t>Web Administration Option</t>
  </si>
  <si>
    <t>Web Design Certificate</t>
  </si>
  <si>
    <t>Web Development Option</t>
  </si>
  <si>
    <t>Grand Total School of Business</t>
  </si>
  <si>
    <t>School of Business</t>
  </si>
  <si>
    <t>Dental Hygiene</t>
  </si>
  <si>
    <t>Dental Hygiene Program</t>
  </si>
  <si>
    <t>Expanded Functions Dental Cert</t>
  </si>
  <si>
    <t>Pre-Dental Assisting Certif</t>
  </si>
  <si>
    <t>Pre-Expand Function Dental Cer</t>
  </si>
  <si>
    <t>Dental Hygiene Total</t>
  </si>
  <si>
    <t>Food, Nutrition &amp; Hospitality</t>
  </si>
  <si>
    <t>Baking and Pastry Certificate</t>
  </si>
  <si>
    <t>Culinary Arts Certificate</t>
  </si>
  <si>
    <t>Culinary Arts Program</t>
  </si>
  <si>
    <t>Dietary Manager Certificate</t>
  </si>
  <si>
    <t>Dietetic Technology</t>
  </si>
  <si>
    <t>Food Service Certificate</t>
  </si>
  <si>
    <t>Food Service Management</t>
  </si>
  <si>
    <t>Hospitality Management Program</t>
  </si>
  <si>
    <t>Hospitality Management Tech</t>
  </si>
  <si>
    <t>Pre-Baking and Pastry Certif</t>
  </si>
  <si>
    <t>Pre-Culinary Arts Certificate</t>
  </si>
  <si>
    <t>Food, Nutrition &amp; Hospitality Total</t>
  </si>
  <si>
    <t xml:space="preserve">Health &amp; Phys Ed </t>
  </si>
  <si>
    <t>Exercise Science Concentration</t>
  </si>
  <si>
    <t>Health &amp; Phys Ed  Total</t>
  </si>
  <si>
    <t>Health Information Technology</t>
  </si>
  <si>
    <t>Adv Cancer Info Mgt Certif</t>
  </si>
  <si>
    <t>Cancer Information Mgt Certif</t>
  </si>
  <si>
    <t>Cancer Information Mgt Program</t>
  </si>
  <si>
    <t>Health Information Mgt Systems</t>
  </si>
  <si>
    <t>Medical Coding Certificate</t>
  </si>
  <si>
    <t>Medical Coding Certificate Total</t>
  </si>
  <si>
    <t>Medical Reimbursement Spec Cer</t>
  </si>
  <si>
    <t>Medical Transcription Certific</t>
  </si>
  <si>
    <t>Pre-Cancer Info Mgt Cert</t>
  </si>
  <si>
    <t>Pre-Medical Coding Certificate</t>
  </si>
  <si>
    <t>Pre-Medical Reimbursement Spec</t>
  </si>
  <si>
    <t>Health Information Technology Total</t>
  </si>
  <si>
    <t>Massage Therapy</t>
  </si>
  <si>
    <t>Massage Therapy Certificate</t>
  </si>
  <si>
    <t>Massage Therapy Program</t>
  </si>
  <si>
    <t>Massage Therapy Technology</t>
  </si>
  <si>
    <t>Pre-Massage Therapy Certificat</t>
  </si>
  <si>
    <t>Massage Therapy Total</t>
  </si>
  <si>
    <t>Medical Imaging Technologies</t>
  </si>
  <si>
    <t>Computed Tomography Cert</t>
  </si>
  <si>
    <t>Diagnostic Med Sonography</t>
  </si>
  <si>
    <t>Nuclear Medicine Major</t>
  </si>
  <si>
    <t>Pre-Computed Tomography Cert</t>
  </si>
  <si>
    <t>Radiography Major</t>
  </si>
  <si>
    <t>Radiologic Technology</t>
  </si>
  <si>
    <t>Medical Imaging Technologies Total</t>
  </si>
  <si>
    <t>Occupational Therapy Assistant</t>
  </si>
  <si>
    <t>Occupational Therapy Assist</t>
  </si>
  <si>
    <t>Occupational Therapy Assistant Total</t>
  </si>
  <si>
    <t>Optometric/Ophthalmic</t>
  </si>
  <si>
    <t>Optometric/Ophthalmic Tech</t>
  </si>
  <si>
    <t>Optometric/Ophthalmic Total</t>
  </si>
  <si>
    <t>Physical Therapist Assistant</t>
  </si>
  <si>
    <t>Physical Therapist Assist</t>
  </si>
  <si>
    <t>Physical Therapist Assistant Total</t>
  </si>
  <si>
    <t>Surgical Technology Department</t>
  </si>
  <si>
    <t>Sterile Processing Cert</t>
  </si>
  <si>
    <t>Surgical Technology</t>
  </si>
  <si>
    <t>Surgical Technology Department Total</t>
  </si>
  <si>
    <t>School of Health Sciences</t>
  </si>
  <si>
    <t>Grand Total School of Health Sciences</t>
  </si>
  <si>
    <t>School of Nursing</t>
  </si>
  <si>
    <t>Nursing Department</t>
  </si>
  <si>
    <t>Licensed Practical Nurse Cert</t>
  </si>
  <si>
    <t>Medical Assisting Program</t>
  </si>
  <si>
    <t>Paramedic-RN Program</t>
  </si>
  <si>
    <t>Pre-International Nurse Cert</t>
  </si>
  <si>
    <t>Pre-License Practical Nrs Cert</t>
  </si>
  <si>
    <t>Registered Nurse Program</t>
  </si>
  <si>
    <t>Registered Nurse Program - LPN</t>
  </si>
  <si>
    <t>Nursing Department Total</t>
  </si>
  <si>
    <t>Law Enforcement/Fire Science</t>
  </si>
  <si>
    <t>Corrections Major</t>
  </si>
  <si>
    <t>Corrections Option</t>
  </si>
  <si>
    <t>Criminal Justice Technology</t>
  </si>
  <si>
    <t>Emergency Management &amp; Plan</t>
  </si>
  <si>
    <t>Emergency Medical Management</t>
  </si>
  <si>
    <t>EMT Basic Certificate</t>
  </si>
  <si>
    <t>EMT Intermediate Certificate</t>
  </si>
  <si>
    <t>EMT Paramedic Certificate</t>
  </si>
  <si>
    <t>Fire Academy Option</t>
  </si>
  <si>
    <t>Fire Fighter Certificate</t>
  </si>
  <si>
    <t>Fire Science Technology</t>
  </si>
  <si>
    <t>Law Enforcement Technology</t>
  </si>
  <si>
    <t>LET Academy</t>
  </si>
  <si>
    <t>Military Science Option</t>
  </si>
  <si>
    <t>Public Safety Communication</t>
  </si>
  <si>
    <t>Security Administration</t>
  </si>
  <si>
    <t>Law Enforcement/Fire Science Total</t>
  </si>
  <si>
    <t>School of Public Safety &amp; Emergency Preparedness</t>
  </si>
  <si>
    <t>Design Technologies</t>
  </si>
  <si>
    <t>Alternative Energy Certificate</t>
  </si>
  <si>
    <t>Alternative Energy/Sustain Tec</t>
  </si>
  <si>
    <t>Arch CAD Operator Cert</t>
  </si>
  <si>
    <t>Architectural Eng Technology</t>
  </si>
  <si>
    <t>Automotive Design Option</t>
  </si>
  <si>
    <t>CAD Certificate</t>
  </si>
  <si>
    <t>CAD Technology</t>
  </si>
  <si>
    <t>Const Inspector Certficate</t>
  </si>
  <si>
    <t>Design/Drafting Major</t>
  </si>
  <si>
    <t>Design/Drafting Option</t>
  </si>
  <si>
    <t>Fluid Power Option</t>
  </si>
  <si>
    <t>Mech CAD Operator Cert</t>
  </si>
  <si>
    <t>Mechanical Engineering Tech</t>
  </si>
  <si>
    <t>Surveying Certificate</t>
  </si>
  <si>
    <t>Surveying Technology</t>
  </si>
  <si>
    <t>Design Technologies Total</t>
  </si>
  <si>
    <t>Electrical/Electronics</t>
  </si>
  <si>
    <t>Automation Electronics Maj</t>
  </si>
  <si>
    <t>Biomedical Electronics Cert</t>
  </si>
  <si>
    <t>Biomedical Electronics Maj</t>
  </si>
  <si>
    <t>Bio-Science Technology Certif</t>
  </si>
  <si>
    <t>CISCO Academy Certificate</t>
  </si>
  <si>
    <t>Computer Electronics Major</t>
  </si>
  <si>
    <t>Computer Science Major</t>
  </si>
  <si>
    <t>Computer Sys Certificate</t>
  </si>
  <si>
    <t>Electrical/Electronics Tech</t>
  </si>
  <si>
    <t>Ind &amp; Automation Electronics</t>
  </si>
  <si>
    <t>Industrial Electronics</t>
  </si>
  <si>
    <t>Network Electronics Major</t>
  </si>
  <si>
    <t>Networking Certificate</t>
  </si>
  <si>
    <t>Wide-Area Networking Tech</t>
  </si>
  <si>
    <t>Electrical/Electronics Total</t>
  </si>
  <si>
    <t>Industrial Operations</t>
  </si>
  <si>
    <t>Electrical Maintenance Cert</t>
  </si>
  <si>
    <t>Environmental Management Tech</t>
  </si>
  <si>
    <t>Facility Maintenance Cert</t>
  </si>
  <si>
    <t>Fluid Power Maintenance Cert</t>
  </si>
  <si>
    <t>Mechanical Maintenance Cert</t>
  </si>
  <si>
    <t>Programmable Logic Control Cer</t>
  </si>
  <si>
    <t>Quality Assurance</t>
  </si>
  <si>
    <t>Quality Assurance Cert</t>
  </si>
  <si>
    <t>Safety Coordinator Cert</t>
  </si>
  <si>
    <t>Water Treatment Cert</t>
  </si>
  <si>
    <t>Industrial Operations Total</t>
  </si>
  <si>
    <t>Manufacturing Technologies</t>
  </si>
  <si>
    <t>Adv Integrated Systems Tech</t>
  </si>
  <si>
    <t>Applied Engineering Certificat</t>
  </si>
  <si>
    <t>Applied Engineering Technology</t>
  </si>
  <si>
    <t>CAD/CAM Certificate</t>
  </si>
  <si>
    <t>CNC Operator Certificate</t>
  </si>
  <si>
    <t>Computer - Aided Machining</t>
  </si>
  <si>
    <t>Computer Num Cont Cert</t>
  </si>
  <si>
    <t>GMAW Welding Certificate</t>
  </si>
  <si>
    <t>GTAW Welding Certificate</t>
  </si>
  <si>
    <t>Industrial Automation Option</t>
  </si>
  <si>
    <t>Integrated System Certificate</t>
  </si>
  <si>
    <t>Machinist Certificate</t>
  </si>
  <si>
    <t>Management Option</t>
  </si>
  <si>
    <t>Manufacturing Maint Cert</t>
  </si>
  <si>
    <t>Manufacturing Technologies Total</t>
  </si>
  <si>
    <t>Six Sigma Black Belt Cert</t>
  </si>
  <si>
    <t>Six Sigma Green Belt Cert</t>
  </si>
  <si>
    <t>SMAW Welding Certificate</t>
  </si>
  <si>
    <t>Tool and Die/Mold Maker Cert</t>
  </si>
  <si>
    <t>Welding</t>
  </si>
  <si>
    <t>Welding Certificate</t>
  </si>
  <si>
    <t>Welding Option</t>
  </si>
  <si>
    <t>Skilled Trades</t>
  </si>
  <si>
    <t>Building Maint Certificate</t>
  </si>
  <si>
    <t>Electrical Certificate</t>
  </si>
  <si>
    <t>Electronic Certificate</t>
  </si>
  <si>
    <t>HVAC Certificate</t>
  </si>
  <si>
    <t>Industrial Mechanic Cert</t>
  </si>
  <si>
    <t>Machining Certificate</t>
  </si>
  <si>
    <t>ODOT Level I Certificate</t>
  </si>
  <si>
    <t>Pipefitting/Plumbing Cert</t>
  </si>
  <si>
    <t>Skilled Trades Build Maint</t>
  </si>
  <si>
    <t>Skilled Trades Construct</t>
  </si>
  <si>
    <t>Skilled Trades Electrical</t>
  </si>
  <si>
    <t>Skilled Trades Mechanical</t>
  </si>
  <si>
    <t>Skilled Trades Total</t>
  </si>
  <si>
    <t>Transportation Technologies</t>
  </si>
  <si>
    <t>AG Tech - John Deere Option</t>
  </si>
  <si>
    <t>Agricultural Eq Technician</t>
  </si>
  <si>
    <t>Auto Body Repair Cert</t>
  </si>
  <si>
    <t>Auto Body Technician Certif</t>
  </si>
  <si>
    <t>Auto Business Mgmt Major</t>
  </si>
  <si>
    <t>Auto Service Excel Prog</t>
  </si>
  <si>
    <t>Auto/Diesel Master Tech</t>
  </si>
  <si>
    <t>Automation Elect Engineer Maj</t>
  </si>
  <si>
    <t>Automotive Refinish Cert</t>
  </si>
  <si>
    <t>Automotive Repair Techn Cert</t>
  </si>
  <si>
    <t>Automotive Service Cert</t>
  </si>
  <si>
    <t>Automotive Service Mgt Major</t>
  </si>
  <si>
    <t>Automotive Technology</t>
  </si>
  <si>
    <t>Cast Program</t>
  </si>
  <si>
    <t>Caterpillar Program</t>
  </si>
  <si>
    <t>Construction Equipment Major</t>
  </si>
  <si>
    <t>Diesel Service Cert</t>
  </si>
  <si>
    <t>Diesel Technology</t>
  </si>
  <si>
    <t>Ford - Asset Program</t>
  </si>
  <si>
    <t>Freightliner Program</t>
  </si>
  <si>
    <t>Industrial Equipment Tech</t>
  </si>
  <si>
    <t>John Deere C&amp;CE Major</t>
  </si>
  <si>
    <t>John Deere Tech Major</t>
  </si>
  <si>
    <t>Maintenance-Light Repair Cert</t>
  </si>
  <si>
    <t>Truck &amp; Heavy Equip Service</t>
  </si>
  <si>
    <t>WM/Detroit Program</t>
  </si>
  <si>
    <t>Transportation Technologies Total</t>
  </si>
  <si>
    <t>Grand Total School of Technology</t>
  </si>
  <si>
    <t>School of Technology</t>
  </si>
  <si>
    <t>Spec Registration Population</t>
  </si>
  <si>
    <t>Associate of Tech Studies-B</t>
  </si>
  <si>
    <t>Associate of Technical St</t>
  </si>
  <si>
    <t>Grand Total Other</t>
  </si>
  <si>
    <t>Total School of Arts &amp; Sciences</t>
  </si>
  <si>
    <t>Total School of Business</t>
  </si>
  <si>
    <t>Total School of Health Sciences</t>
  </si>
  <si>
    <t>Total School of Nursing</t>
  </si>
  <si>
    <t>Total School of Public Safety and Emergency Prepapredness</t>
  </si>
  <si>
    <t>Total School of Technology</t>
  </si>
  <si>
    <t>Total Other</t>
  </si>
  <si>
    <t>FTE Enrollment - AY2007- AY2012 by Department, Major &amp; Campus</t>
  </si>
  <si>
    <t>Note: FTE by program by academic year reflects the majors that a student is enrolled in during the academic year.  Therefore, credit hours for students enrolled in multiple majors during an academic year are counted more than once.</t>
  </si>
  <si>
    <t>Source: Office of Institutional Research, May 2012</t>
  </si>
  <si>
    <t xml:space="preserve">AS General Concentration </t>
  </si>
  <si>
    <t xml:space="preserve">Gender Studies Concentration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</si>
</sst>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3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4" fillId="2" borderId="1" xfId="1" applyFont="1" applyFill="1" applyBorder="1" applyAlignment="1">
      <alignment wrapText="1"/>
    </xf>
    <xf numFmtId="0" fontId="4" fillId="2" borderId="14" xfId="1" applyFont="1" applyFill="1" applyBorder="1" applyAlignment="1">
      <alignment horizontal="right" wrapText="1"/>
    </xf>
    <xf numFmtId="0" fontId="4" fillId="2" borderId="0" xfId="1" applyFont="1" applyFill="1" applyBorder="1" applyAlignment="1">
      <alignment horizontal="right" wrapText="1"/>
    </xf>
    <xf numFmtId="0" fontId="4" fillId="2" borderId="15" xfId="1" applyFont="1" applyFill="1" applyBorder="1" applyAlignment="1">
      <alignment horizontal="right" wrapText="1"/>
    </xf>
    <xf numFmtId="0" fontId="4" fillId="2" borderId="12" xfId="1" applyFont="1" applyFill="1" applyBorder="1" applyAlignment="1">
      <alignment horizontal="right" wrapText="1"/>
    </xf>
    <xf numFmtId="0" fontId="4" fillId="2" borderId="4" xfId="1" applyFont="1" applyFill="1" applyBorder="1" applyAlignment="1">
      <alignment horizontal="right" wrapText="1"/>
    </xf>
    <xf numFmtId="0" fontId="4" fillId="2" borderId="13" xfId="1" applyFont="1" applyFill="1" applyBorder="1" applyAlignment="1">
      <alignment horizontal="right" wrapText="1"/>
    </xf>
    <xf numFmtId="0" fontId="4" fillId="2" borderId="23" xfId="1" applyFont="1" applyFill="1" applyBorder="1" applyAlignment="1">
      <alignment wrapText="1"/>
    </xf>
    <xf numFmtId="0" fontId="4" fillId="2" borderId="13" xfId="1" applyFont="1" applyFill="1" applyBorder="1" applyAlignment="1">
      <alignment wrapText="1"/>
    </xf>
    <xf numFmtId="0" fontId="5" fillId="0" borderId="1" xfId="11" applyFont="1" applyBorder="1"/>
    <xf numFmtId="0" fontId="5" fillId="0" borderId="3" xfId="11" applyFont="1" applyBorder="1"/>
    <xf numFmtId="0" fontId="5" fillId="0" borderId="7" xfId="11" applyFont="1" applyBorder="1"/>
    <xf numFmtId="0" fontId="5" fillId="0" borderId="2" xfId="11" applyFont="1" applyBorder="1"/>
    <xf numFmtId="0" fontId="3" fillId="0" borderId="0" xfId="0" applyFont="1"/>
    <xf numFmtId="0" fontId="3" fillId="2" borderId="0" xfId="0" applyFont="1" applyFill="1"/>
    <xf numFmtId="0" fontId="3" fillId="0" borderId="0" xfId="0" applyFont="1" applyAlignment="1">
      <alignment horizontal="left"/>
    </xf>
    <xf numFmtId="0" fontId="3" fillId="0" borderId="14" xfId="0" applyFont="1" applyBorder="1"/>
    <xf numFmtId="0" fontId="3" fillId="0" borderId="0" xfId="0" applyFont="1" applyBorder="1"/>
    <xf numFmtId="0" fontId="3" fillId="0" borderId="15" xfId="0" applyFont="1" applyBorder="1"/>
    <xf numFmtId="164" fontId="5" fillId="0" borderId="1" xfId="11" applyNumberFormat="1" applyFont="1" applyBorder="1"/>
    <xf numFmtId="164" fontId="5" fillId="0" borderId="4" xfId="11" applyNumberFormat="1" applyFont="1" applyBorder="1"/>
    <xf numFmtId="164" fontId="5" fillId="0" borderId="1" xfId="12" applyNumberFormat="1" applyFont="1" applyBorder="1"/>
    <xf numFmtId="164" fontId="5" fillId="0" borderId="4" xfId="12" applyNumberFormat="1" applyFont="1" applyBorder="1"/>
    <xf numFmtId="164" fontId="5" fillId="0" borderId="13" xfId="12" applyNumberFormat="1" applyFont="1" applyBorder="1"/>
    <xf numFmtId="164" fontId="3" fillId="0" borderId="0" xfId="0" applyNumberFormat="1" applyFont="1"/>
    <xf numFmtId="164" fontId="5" fillId="0" borderId="7" xfId="11" applyNumberFormat="1" applyFont="1" applyBorder="1"/>
    <xf numFmtId="164" fontId="5" fillId="0" borderId="0" xfId="11" applyNumberFormat="1" applyFont="1"/>
    <xf numFmtId="164" fontId="5" fillId="0" borderId="7" xfId="12" applyNumberFormat="1" applyFont="1" applyBorder="1"/>
    <xf numFmtId="164" fontId="5" fillId="0" borderId="0" xfId="12" applyNumberFormat="1" applyFont="1" applyBorder="1"/>
    <xf numFmtId="164" fontId="5" fillId="0" borderId="15" xfId="12" applyNumberFormat="1" applyFont="1" applyBorder="1"/>
    <xf numFmtId="164" fontId="3" fillId="0" borderId="25" xfId="0" applyNumberFormat="1" applyFont="1" applyBorder="1"/>
    <xf numFmtId="164" fontId="3" fillId="0" borderId="21" xfId="0" applyNumberFormat="1" applyFont="1" applyBorder="1"/>
    <xf numFmtId="164" fontId="3" fillId="0" borderId="18" xfId="0" applyNumberFormat="1" applyFont="1" applyBorder="1"/>
    <xf numFmtId="164" fontId="3" fillId="0" borderId="19" xfId="0" applyNumberFormat="1" applyFont="1" applyBorder="1"/>
    <xf numFmtId="164" fontId="3" fillId="0" borderId="14" xfId="0" applyNumberFormat="1" applyFont="1" applyBorder="1"/>
    <xf numFmtId="164" fontId="3" fillId="0" borderId="0" xfId="0" applyNumberFormat="1" applyFont="1" applyBorder="1"/>
    <xf numFmtId="164" fontId="3" fillId="0" borderId="15" xfId="0" applyNumberFormat="1" applyFont="1" applyBorder="1"/>
    <xf numFmtId="164" fontId="3" fillId="0" borderId="22" xfId="0" applyNumberFormat="1" applyFont="1" applyBorder="1"/>
    <xf numFmtId="164" fontId="3" fillId="0" borderId="20" xfId="0" applyNumberFormat="1" applyFont="1" applyBorder="1"/>
    <xf numFmtId="0" fontId="4" fillId="2" borderId="1" xfId="11" applyFont="1" applyFill="1" applyBorder="1"/>
    <xf numFmtId="0" fontId="4" fillId="2" borderId="2" xfId="11" applyFont="1" applyFill="1" applyBorder="1"/>
    <xf numFmtId="164" fontId="4" fillId="2" borderId="1" xfId="11" applyNumberFormat="1" applyFont="1" applyFill="1" applyBorder="1"/>
    <xf numFmtId="164" fontId="4" fillId="2" borderId="4" xfId="11" applyNumberFormat="1" applyFont="1" applyFill="1" applyBorder="1"/>
    <xf numFmtId="164" fontId="4" fillId="2" borderId="1" xfId="12" applyNumberFormat="1" applyFont="1" applyFill="1" applyBorder="1"/>
    <xf numFmtId="164" fontId="4" fillId="2" borderId="4" xfId="12" applyNumberFormat="1" applyFont="1" applyFill="1" applyBorder="1"/>
    <xf numFmtId="164" fontId="4" fillId="2" borderId="13" xfId="12" applyNumberFormat="1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164" fontId="4" fillId="2" borderId="20" xfId="0" applyNumberFormat="1" applyFont="1" applyFill="1" applyBorder="1"/>
    <xf numFmtId="0" fontId="6" fillId="2" borderId="5" xfId="11" applyFont="1" applyFill="1" applyBorder="1"/>
    <xf numFmtId="0" fontId="6" fillId="2" borderId="8" xfId="11" applyFont="1" applyFill="1" applyBorder="1"/>
    <xf numFmtId="164" fontId="6" fillId="2" borderId="5" xfId="11" applyNumberFormat="1" applyFont="1" applyFill="1" applyBorder="1"/>
    <xf numFmtId="164" fontId="6" fillId="2" borderId="6" xfId="11" applyNumberFormat="1" applyFont="1" applyFill="1" applyBorder="1"/>
    <xf numFmtId="164" fontId="6" fillId="2" borderId="5" xfId="12" applyNumberFormat="1" applyFont="1" applyFill="1" applyBorder="1"/>
    <xf numFmtId="164" fontId="6" fillId="2" borderId="6" xfId="12" applyNumberFormat="1" applyFont="1" applyFill="1" applyBorder="1"/>
    <xf numFmtId="164" fontId="6" fillId="2" borderId="27" xfId="12" applyNumberFormat="1" applyFont="1" applyFill="1" applyBorder="1"/>
    <xf numFmtId="164" fontId="6" fillId="2" borderId="18" xfId="0" applyNumberFormat="1" applyFont="1" applyFill="1" applyBorder="1"/>
    <xf numFmtId="164" fontId="6" fillId="2" borderId="19" xfId="0" applyNumberFormat="1" applyFont="1" applyFill="1" applyBorder="1"/>
    <xf numFmtId="164" fontId="6" fillId="2" borderId="20" xfId="0" applyNumberFormat="1" applyFont="1" applyFill="1" applyBorder="1"/>
    <xf numFmtId="0" fontId="5" fillId="0" borderId="1" xfId="14" applyFont="1" applyBorder="1"/>
    <xf numFmtId="0" fontId="5" fillId="0" borderId="3" xfId="14" applyFont="1" applyBorder="1"/>
    <xf numFmtId="0" fontId="5" fillId="0" borderId="7" xfId="14" applyFont="1" applyBorder="1"/>
    <xf numFmtId="164" fontId="5" fillId="0" borderId="1" xfId="14" applyNumberFormat="1" applyFont="1" applyBorder="1"/>
    <xf numFmtId="164" fontId="5" fillId="0" borderId="4" xfId="14" applyNumberFormat="1" applyFont="1" applyBorder="1"/>
    <xf numFmtId="164" fontId="5" fillId="0" borderId="1" xfId="15" applyNumberFormat="1" applyFont="1" applyBorder="1"/>
    <xf numFmtId="164" fontId="5" fillId="0" borderId="4" xfId="15" applyNumberFormat="1" applyFont="1" applyBorder="1"/>
    <xf numFmtId="164" fontId="5" fillId="0" borderId="7" xfId="14" applyNumberFormat="1" applyFont="1" applyBorder="1"/>
    <xf numFmtId="164" fontId="5" fillId="0" borderId="0" xfId="14" applyNumberFormat="1" applyFont="1"/>
    <xf numFmtId="164" fontId="5" fillId="0" borderId="7" xfId="15" applyNumberFormat="1" applyFont="1" applyBorder="1"/>
    <xf numFmtId="164" fontId="5" fillId="0" borderId="0" xfId="15" applyNumberFormat="1" applyFont="1"/>
    <xf numFmtId="0" fontId="4" fillId="2" borderId="1" xfId="14" applyFont="1" applyFill="1" applyBorder="1"/>
    <xf numFmtId="0" fontId="4" fillId="2" borderId="2" xfId="14" applyFont="1" applyFill="1" applyBorder="1"/>
    <xf numFmtId="164" fontId="4" fillId="2" borderId="1" xfId="14" applyNumberFormat="1" applyFont="1" applyFill="1" applyBorder="1"/>
    <xf numFmtId="164" fontId="4" fillId="2" borderId="4" xfId="14" applyNumberFormat="1" applyFont="1" applyFill="1" applyBorder="1"/>
    <xf numFmtId="164" fontId="4" fillId="2" borderId="1" xfId="15" applyNumberFormat="1" applyFont="1" applyFill="1" applyBorder="1"/>
    <xf numFmtId="164" fontId="4" fillId="2" borderId="4" xfId="15" applyNumberFormat="1" applyFont="1" applyFill="1" applyBorder="1"/>
    <xf numFmtId="0" fontId="6" fillId="2" borderId="8" xfId="14" applyFont="1" applyFill="1" applyBorder="1"/>
    <xf numFmtId="164" fontId="6" fillId="2" borderId="5" xfId="14" applyNumberFormat="1" applyFont="1" applyFill="1" applyBorder="1"/>
    <xf numFmtId="164" fontId="6" fillId="2" borderId="6" xfId="14" applyNumberFormat="1" applyFont="1" applyFill="1" applyBorder="1"/>
    <xf numFmtId="164" fontId="6" fillId="2" borderId="5" xfId="15" applyNumberFormat="1" applyFont="1" applyFill="1" applyBorder="1"/>
    <xf numFmtId="164" fontId="6" fillId="2" borderId="6" xfId="15" applyNumberFormat="1" applyFont="1" applyFill="1" applyBorder="1"/>
    <xf numFmtId="0" fontId="6" fillId="2" borderId="5" xfId="14" applyFont="1" applyFill="1" applyBorder="1"/>
    <xf numFmtId="0" fontId="5" fillId="0" borderId="1" xfId="16" applyFont="1" applyBorder="1"/>
    <xf numFmtId="164" fontId="5" fillId="0" borderId="1" xfId="16" applyNumberFormat="1" applyFont="1" applyBorder="1"/>
    <xf numFmtId="164" fontId="5" fillId="0" borderId="4" xfId="16" applyNumberFormat="1" applyFont="1" applyBorder="1"/>
    <xf numFmtId="164" fontId="5" fillId="0" borderId="1" xfId="17" applyNumberFormat="1" applyFont="1" applyBorder="1"/>
    <xf numFmtId="164" fontId="5" fillId="0" borderId="4" xfId="17" applyNumberFormat="1" applyFont="1" applyBorder="1"/>
    <xf numFmtId="0" fontId="5" fillId="0" borderId="3" xfId="16" applyFont="1" applyBorder="1"/>
    <xf numFmtId="0" fontId="5" fillId="0" borderId="2" xfId="16" applyFont="1" applyBorder="1"/>
    <xf numFmtId="0" fontId="5" fillId="0" borderId="7" xfId="16" applyFont="1" applyBorder="1"/>
    <xf numFmtId="164" fontId="5" fillId="0" borderId="7" xfId="16" applyNumberFormat="1" applyFont="1" applyBorder="1"/>
    <xf numFmtId="164" fontId="5" fillId="0" borderId="0" xfId="16" applyNumberFormat="1" applyFont="1"/>
    <xf numFmtId="164" fontId="5" fillId="0" borderId="7" xfId="17" applyNumberFormat="1" applyFont="1" applyBorder="1"/>
    <xf numFmtId="164" fontId="5" fillId="0" borderId="0" xfId="17" applyNumberFormat="1" applyFont="1"/>
    <xf numFmtId="0" fontId="4" fillId="2" borderId="1" xfId="16" applyFont="1" applyFill="1" applyBorder="1"/>
    <xf numFmtId="0" fontId="4" fillId="2" borderId="2" xfId="16" applyFont="1" applyFill="1" applyBorder="1"/>
    <xf numFmtId="164" fontId="4" fillId="2" borderId="1" xfId="16" applyNumberFormat="1" applyFont="1" applyFill="1" applyBorder="1"/>
    <xf numFmtId="164" fontId="4" fillId="2" borderId="4" xfId="16" applyNumberFormat="1" applyFont="1" applyFill="1" applyBorder="1"/>
    <xf numFmtId="164" fontId="4" fillId="2" borderId="1" xfId="17" applyNumberFormat="1" applyFont="1" applyFill="1" applyBorder="1"/>
    <xf numFmtId="164" fontId="4" fillId="2" borderId="4" xfId="17" applyNumberFormat="1" applyFont="1" applyFill="1" applyBorder="1"/>
    <xf numFmtId="0" fontId="6" fillId="2" borderId="5" xfId="16" applyFont="1" applyFill="1" applyBorder="1"/>
    <xf numFmtId="0" fontId="6" fillId="2" borderId="8" xfId="16" applyFont="1" applyFill="1" applyBorder="1"/>
    <xf numFmtId="164" fontId="6" fillId="2" borderId="5" xfId="16" applyNumberFormat="1" applyFont="1" applyFill="1" applyBorder="1"/>
    <xf numFmtId="164" fontId="6" fillId="2" borderId="6" xfId="16" applyNumberFormat="1" applyFont="1" applyFill="1" applyBorder="1"/>
    <xf numFmtId="164" fontId="6" fillId="2" borderId="5" xfId="17" applyNumberFormat="1" applyFont="1" applyFill="1" applyBorder="1"/>
    <xf numFmtId="164" fontId="6" fillId="2" borderId="6" xfId="17" applyNumberFormat="1" applyFont="1" applyFill="1" applyBorder="1"/>
    <xf numFmtId="164" fontId="4" fillId="2" borderId="25" xfId="0" applyNumberFormat="1" applyFont="1" applyFill="1" applyBorder="1"/>
    <xf numFmtId="164" fontId="4" fillId="2" borderId="21" xfId="0" applyNumberFormat="1" applyFont="1" applyFill="1" applyBorder="1"/>
    <xf numFmtId="164" fontId="4" fillId="2" borderId="22" xfId="0" applyNumberFormat="1" applyFont="1" applyFill="1" applyBorder="1"/>
    <xf numFmtId="0" fontId="5" fillId="0" borderId="1" xfId="18" applyFont="1" applyBorder="1"/>
    <xf numFmtId="0" fontId="5" fillId="0" borderId="3" xfId="18" applyFont="1" applyBorder="1"/>
    <xf numFmtId="0" fontId="5" fillId="0" borderId="7" xfId="18" applyFont="1" applyBorder="1"/>
    <xf numFmtId="0" fontId="4" fillId="2" borderId="1" xfId="18" applyFont="1" applyFill="1" applyBorder="1"/>
    <xf numFmtId="0" fontId="4" fillId="2" borderId="2" xfId="18" applyFont="1" applyFill="1" applyBorder="1"/>
    <xf numFmtId="164" fontId="5" fillId="0" borderId="1" xfId="18" applyNumberFormat="1" applyFont="1" applyBorder="1"/>
    <xf numFmtId="164" fontId="5" fillId="0" borderId="4" xfId="18" applyNumberFormat="1" applyFont="1" applyBorder="1"/>
    <xf numFmtId="164" fontId="5" fillId="0" borderId="1" xfId="19" applyNumberFormat="1" applyFont="1" applyBorder="1"/>
    <xf numFmtId="164" fontId="5" fillId="0" borderId="4" xfId="19" applyNumberFormat="1" applyFont="1" applyBorder="1"/>
    <xf numFmtId="164" fontId="5" fillId="0" borderId="7" xfId="18" applyNumberFormat="1" applyFont="1" applyBorder="1"/>
    <xf numFmtId="164" fontId="5" fillId="0" borderId="0" xfId="18" applyNumberFormat="1" applyFont="1"/>
    <xf numFmtId="164" fontId="5" fillId="0" borderId="7" xfId="19" applyNumberFormat="1" applyFont="1" applyBorder="1"/>
    <xf numFmtId="164" fontId="5" fillId="0" borderId="0" xfId="19" applyNumberFormat="1" applyFont="1"/>
    <xf numFmtId="164" fontId="4" fillId="2" borderId="1" xfId="18" applyNumberFormat="1" applyFont="1" applyFill="1" applyBorder="1"/>
    <xf numFmtId="164" fontId="4" fillId="2" borderId="4" xfId="18" applyNumberFormat="1" applyFont="1" applyFill="1" applyBorder="1"/>
    <xf numFmtId="164" fontId="4" fillId="2" borderId="1" xfId="19" applyNumberFormat="1" applyFont="1" applyFill="1" applyBorder="1"/>
    <xf numFmtId="164" fontId="4" fillId="2" borderId="4" xfId="19" applyNumberFormat="1" applyFont="1" applyFill="1" applyBorder="1"/>
    <xf numFmtId="0" fontId="5" fillId="0" borderId="1" xfId="20" applyFont="1" applyBorder="1"/>
    <xf numFmtId="0" fontId="5" fillId="0" borderId="1" xfId="20" applyNumberFormat="1" applyFont="1" applyBorder="1"/>
    <xf numFmtId="0" fontId="5" fillId="0" borderId="4" xfId="20" applyNumberFormat="1" applyFont="1" applyBorder="1"/>
    <xf numFmtId="0" fontId="5" fillId="0" borderId="1" xfId="21" applyNumberFormat="1" applyFont="1" applyBorder="1"/>
    <xf numFmtId="0" fontId="5" fillId="0" borderId="4" xfId="21" applyNumberFormat="1" applyFont="1" applyBorder="1"/>
    <xf numFmtId="0" fontId="5" fillId="0" borderId="13" xfId="21" applyNumberFormat="1" applyFont="1" applyBorder="1"/>
    <xf numFmtId="0" fontId="5" fillId="0" borderId="3" xfId="20" applyFont="1" applyBorder="1"/>
    <xf numFmtId="0" fontId="4" fillId="2" borderId="1" xfId="20" applyFont="1" applyFill="1" applyBorder="1"/>
    <xf numFmtId="0" fontId="4" fillId="2" borderId="2" xfId="20" applyFont="1" applyFill="1" applyBorder="1"/>
    <xf numFmtId="0" fontId="4" fillId="2" borderId="1" xfId="20" applyNumberFormat="1" applyFont="1" applyFill="1" applyBorder="1"/>
    <xf numFmtId="0" fontId="4" fillId="2" borderId="4" xfId="20" applyNumberFormat="1" applyFont="1" applyFill="1" applyBorder="1"/>
    <xf numFmtId="0" fontId="4" fillId="2" borderId="1" xfId="21" applyNumberFormat="1" applyFont="1" applyFill="1" applyBorder="1"/>
    <xf numFmtId="0" fontId="4" fillId="2" borderId="4" xfId="21" applyNumberFormat="1" applyFont="1" applyFill="1" applyBorder="1"/>
    <xf numFmtId="0" fontId="4" fillId="2" borderId="13" xfId="21" applyNumberFormat="1" applyFont="1" applyFill="1" applyBorder="1"/>
    <xf numFmtId="0" fontId="6" fillId="2" borderId="5" xfId="20" applyFont="1" applyFill="1" applyBorder="1"/>
    <xf numFmtId="0" fontId="6" fillId="2" borderId="8" xfId="20" applyFont="1" applyFill="1" applyBorder="1"/>
    <xf numFmtId="0" fontId="6" fillId="2" borderId="5" xfId="20" applyNumberFormat="1" applyFont="1" applyFill="1" applyBorder="1"/>
    <xf numFmtId="0" fontId="6" fillId="2" borderId="6" xfId="20" applyNumberFormat="1" applyFont="1" applyFill="1" applyBorder="1"/>
    <xf numFmtId="0" fontId="6" fillId="2" borderId="5" xfId="21" applyNumberFormat="1" applyFont="1" applyFill="1" applyBorder="1"/>
    <xf numFmtId="0" fontId="6" fillId="2" borderId="6" xfId="21" applyNumberFormat="1" applyFont="1" applyFill="1" applyBorder="1"/>
    <xf numFmtId="0" fontId="6" fillId="2" borderId="27" xfId="21" applyNumberFormat="1" applyFont="1" applyFill="1" applyBorder="1"/>
    <xf numFmtId="0" fontId="5" fillId="0" borderId="1" xfId="22" applyFont="1" applyBorder="1"/>
    <xf numFmtId="0" fontId="5" fillId="0" borderId="3" xfId="22" applyFont="1" applyBorder="1"/>
    <xf numFmtId="0" fontId="5" fillId="0" borderId="7" xfId="22" applyFont="1" applyBorder="1"/>
    <xf numFmtId="0" fontId="4" fillId="2" borderId="1" xfId="22" applyFont="1" applyFill="1" applyBorder="1"/>
    <xf numFmtId="0" fontId="4" fillId="2" borderId="2" xfId="22" applyFont="1" applyFill="1" applyBorder="1"/>
    <xf numFmtId="0" fontId="6" fillId="2" borderId="5" xfId="22" applyFont="1" applyFill="1" applyBorder="1"/>
    <xf numFmtId="0" fontId="6" fillId="2" borderId="8" xfId="22" applyFont="1" applyFill="1" applyBorder="1"/>
    <xf numFmtId="164" fontId="5" fillId="0" borderId="1" xfId="22" applyNumberFormat="1" applyFont="1" applyBorder="1"/>
    <xf numFmtId="164" fontId="5" fillId="0" borderId="4" xfId="22" applyNumberFormat="1" applyFont="1" applyBorder="1"/>
    <xf numFmtId="164" fontId="5" fillId="0" borderId="1" xfId="23" applyNumberFormat="1" applyFont="1" applyBorder="1"/>
    <xf numFmtId="164" fontId="5" fillId="0" borderId="4" xfId="23" applyNumberFormat="1" applyFont="1" applyBorder="1"/>
    <xf numFmtId="164" fontId="5" fillId="0" borderId="7" xfId="22" applyNumberFormat="1" applyFont="1" applyBorder="1"/>
    <xf numFmtId="164" fontId="5" fillId="0" borderId="0" xfId="22" applyNumberFormat="1" applyFont="1"/>
    <xf numFmtId="164" fontId="5" fillId="0" borderId="7" xfId="23" applyNumberFormat="1" applyFont="1" applyBorder="1"/>
    <xf numFmtId="164" fontId="5" fillId="0" borderId="0" xfId="23" applyNumberFormat="1" applyFont="1"/>
    <xf numFmtId="164" fontId="4" fillId="2" borderId="1" xfId="22" applyNumberFormat="1" applyFont="1" applyFill="1" applyBorder="1"/>
    <xf numFmtId="164" fontId="4" fillId="2" borderId="4" xfId="22" applyNumberFormat="1" applyFont="1" applyFill="1" applyBorder="1"/>
    <xf numFmtId="164" fontId="4" fillId="2" borderId="1" xfId="23" applyNumberFormat="1" applyFont="1" applyFill="1" applyBorder="1"/>
    <xf numFmtId="164" fontId="4" fillId="2" borderId="4" xfId="23" applyNumberFormat="1" applyFont="1" applyFill="1" applyBorder="1"/>
    <xf numFmtId="164" fontId="6" fillId="2" borderId="5" xfId="22" applyNumberFormat="1" applyFont="1" applyFill="1" applyBorder="1"/>
    <xf numFmtId="164" fontId="6" fillId="2" borderId="6" xfId="22" applyNumberFormat="1" applyFont="1" applyFill="1" applyBorder="1"/>
    <xf numFmtId="164" fontId="6" fillId="2" borderId="5" xfId="23" applyNumberFormat="1" applyFont="1" applyFill="1" applyBorder="1"/>
    <xf numFmtId="164" fontId="6" fillId="2" borderId="6" xfId="23" applyNumberFormat="1" applyFont="1" applyFill="1" applyBorder="1"/>
    <xf numFmtId="0" fontId="5" fillId="0" borderId="1" xfId="24" applyNumberFormat="1" applyFont="1" applyBorder="1"/>
    <xf numFmtId="0" fontId="5" fillId="0" borderId="1" xfId="25" applyNumberFormat="1" applyFont="1" applyBorder="1"/>
    <xf numFmtId="0" fontId="5" fillId="0" borderId="4" xfId="25" applyNumberFormat="1" applyFont="1" applyBorder="1"/>
    <xf numFmtId="0" fontId="5" fillId="0" borderId="13" xfId="25" applyNumberFormat="1" applyFont="1" applyBorder="1"/>
    <xf numFmtId="0" fontId="5" fillId="0" borderId="4" xfId="26" applyNumberFormat="1" applyFont="1" applyBorder="1"/>
    <xf numFmtId="0" fontId="5" fillId="0" borderId="13" xfId="26" applyNumberFormat="1" applyFont="1" applyBorder="1"/>
    <xf numFmtId="0" fontId="5" fillId="0" borderId="12" xfId="27" applyNumberFormat="1" applyFont="1" applyBorder="1"/>
    <xf numFmtId="0" fontId="5" fillId="0" borderId="4" xfId="27" applyNumberFormat="1" applyFont="1" applyBorder="1"/>
    <xf numFmtId="0" fontId="5" fillId="0" borderId="13" xfId="27" applyNumberFormat="1" applyFont="1" applyBorder="1"/>
    <xf numFmtId="0" fontId="5" fillId="0" borderId="13" xfId="24" applyFont="1" applyBorder="1"/>
    <xf numFmtId="0" fontId="5" fillId="0" borderId="13" xfId="26" applyFont="1" applyBorder="1"/>
    <xf numFmtId="0" fontId="6" fillId="2" borderId="22" xfId="0" applyFont="1" applyFill="1" applyBorder="1"/>
    <xf numFmtId="0" fontId="6" fillId="2" borderId="21" xfId="0" applyFont="1" applyFill="1" applyBorder="1"/>
    <xf numFmtId="0" fontId="6" fillId="2" borderId="5" xfId="18" applyFont="1" applyFill="1" applyBorder="1"/>
    <xf numFmtId="0" fontId="6" fillId="2" borderId="8" xfId="18" applyFont="1" applyFill="1" applyBorder="1"/>
    <xf numFmtId="164" fontId="6" fillId="2" borderId="5" xfId="18" applyNumberFormat="1" applyFont="1" applyFill="1" applyBorder="1"/>
    <xf numFmtId="164" fontId="6" fillId="2" borderId="6" xfId="18" applyNumberFormat="1" applyFont="1" applyFill="1" applyBorder="1"/>
    <xf numFmtId="164" fontId="6" fillId="2" borderId="5" xfId="19" applyNumberFormat="1" applyFont="1" applyFill="1" applyBorder="1"/>
    <xf numFmtId="164" fontId="6" fillId="2" borderId="6" xfId="19" applyNumberFormat="1" applyFont="1" applyFill="1" applyBorder="1"/>
    <xf numFmtId="164" fontId="3" fillId="0" borderId="6" xfId="18" applyNumberFormat="1" applyFont="1" applyFill="1" applyBorder="1"/>
    <xf numFmtId="164" fontId="3" fillId="0" borderId="5" xfId="19" applyNumberFormat="1" applyFont="1" applyFill="1" applyBorder="1"/>
    <xf numFmtId="164" fontId="3" fillId="0" borderId="6" xfId="19" applyNumberFormat="1" applyFont="1" applyFill="1" applyBorder="1"/>
    <xf numFmtId="164" fontId="3" fillId="0" borderId="18" xfId="0" applyNumberFormat="1" applyFont="1" applyFill="1" applyBorder="1"/>
    <xf numFmtId="164" fontId="3" fillId="0" borderId="19" xfId="0" applyNumberFormat="1" applyFont="1" applyFill="1" applyBorder="1"/>
    <xf numFmtId="164" fontId="3" fillId="0" borderId="20" xfId="0" applyNumberFormat="1" applyFont="1" applyFill="1" applyBorder="1"/>
    <xf numFmtId="164" fontId="3" fillId="0" borderId="6" xfId="11" applyNumberFormat="1" applyFont="1" applyFill="1" applyBorder="1"/>
    <xf numFmtId="164" fontId="3" fillId="0" borderId="5" xfId="12" applyNumberFormat="1" applyFont="1" applyFill="1" applyBorder="1"/>
    <xf numFmtId="164" fontId="3" fillId="0" borderId="6" xfId="12" applyNumberFormat="1" applyFont="1" applyFill="1" applyBorder="1"/>
    <xf numFmtId="164" fontId="3" fillId="0" borderId="27" xfId="12" applyNumberFormat="1" applyFont="1" applyFill="1" applyBorder="1"/>
    <xf numFmtId="164" fontId="3" fillId="0" borderId="6" xfId="14" applyNumberFormat="1" applyFont="1" applyFill="1" applyBorder="1"/>
    <xf numFmtId="164" fontId="3" fillId="0" borderId="5" xfId="15" applyNumberFormat="1" applyFont="1" applyFill="1" applyBorder="1"/>
    <xf numFmtId="164" fontId="3" fillId="0" borderId="6" xfId="15" applyNumberFormat="1" applyFont="1" applyFill="1" applyBorder="1"/>
    <xf numFmtId="164" fontId="3" fillId="0" borderId="6" xfId="16" applyNumberFormat="1" applyFont="1" applyFill="1" applyBorder="1"/>
    <xf numFmtId="164" fontId="3" fillId="0" borderId="5" xfId="17" applyNumberFormat="1" applyFont="1" applyFill="1" applyBorder="1"/>
    <xf numFmtId="164" fontId="3" fillId="0" borderId="6" xfId="17" applyNumberFormat="1" applyFont="1" applyFill="1" applyBorder="1"/>
    <xf numFmtId="0" fontId="3" fillId="0" borderId="6" xfId="20" applyNumberFormat="1" applyFont="1" applyFill="1" applyBorder="1"/>
    <xf numFmtId="0" fontId="3" fillId="0" borderId="5" xfId="21" applyNumberFormat="1" applyFont="1" applyFill="1" applyBorder="1"/>
    <xf numFmtId="0" fontId="3" fillId="0" borderId="6" xfId="21" applyNumberFormat="1" applyFont="1" applyFill="1" applyBorder="1"/>
    <xf numFmtId="0" fontId="3" fillId="0" borderId="27" xfId="21" applyNumberFormat="1" applyFont="1" applyFill="1" applyBorder="1"/>
    <xf numFmtId="164" fontId="3" fillId="0" borderId="6" xfId="22" applyNumberFormat="1" applyFont="1" applyFill="1" applyBorder="1"/>
    <xf numFmtId="164" fontId="3" fillId="0" borderId="5" xfId="23" applyNumberFormat="1" applyFont="1" applyFill="1" applyBorder="1"/>
    <xf numFmtId="164" fontId="3" fillId="0" borderId="6" xfId="23" applyNumberFormat="1" applyFont="1" applyFill="1" applyBorder="1"/>
    <xf numFmtId="0" fontId="3" fillId="0" borderId="22" xfId="0" applyFont="1" applyFill="1" applyBorder="1"/>
    <xf numFmtId="0" fontId="3" fillId="0" borderId="21" xfId="0" applyFont="1" applyFill="1" applyBorder="1"/>
    <xf numFmtId="0" fontId="0" fillId="2" borderId="15" xfId="0" applyFont="1" applyFill="1" applyBorder="1"/>
    <xf numFmtId="0" fontId="3" fillId="0" borderId="24" xfId="11" applyFont="1" applyFill="1" applyBorder="1"/>
    <xf numFmtId="0" fontId="3" fillId="0" borderId="24" xfId="14" applyFont="1" applyFill="1" applyBorder="1"/>
    <xf numFmtId="0" fontId="3" fillId="0" borderId="24" xfId="16" applyFont="1" applyFill="1" applyBorder="1"/>
    <xf numFmtId="0" fontId="3" fillId="0" borderId="24" xfId="18" applyFont="1" applyFill="1" applyBorder="1"/>
    <xf numFmtId="0" fontId="3" fillId="0" borderId="24" xfId="20" applyFont="1" applyFill="1" applyBorder="1"/>
    <xf numFmtId="0" fontId="3" fillId="0" borderId="24" xfId="22" applyFont="1" applyFill="1" applyBorder="1"/>
    <xf numFmtId="0" fontId="4" fillId="2" borderId="10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28">
    <cellStyle name="Normal" xfId="0" builtinId="0"/>
    <cellStyle name="Normal 10" xfId="8"/>
    <cellStyle name="Normal 11" xfId="9"/>
    <cellStyle name="Normal 12" xfId="10"/>
    <cellStyle name="Normal 13" xfId="11"/>
    <cellStyle name="Normal 14" xfId="12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 2" xfId="13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3" xfId="2"/>
    <cellStyle name="Normal 4" xfId="3"/>
    <cellStyle name="Normal 5" xfId="4"/>
    <cellStyle name="Normal 6" xfId="5"/>
    <cellStyle name="Normal 7" xfId="6"/>
    <cellStyle name="Normal 9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A14" sqref="A14"/>
    </sheetView>
  </sheetViews>
  <sheetFormatPr defaultColWidth="9.109375" defaultRowHeight="14.4" x14ac:dyDescent="0.3"/>
  <cols>
    <col min="1" max="1" width="47.88671875" style="2" customWidth="1"/>
    <col min="2" max="7" width="6.6640625" style="2" customWidth="1"/>
    <col min="8" max="8" width="8" style="2" customWidth="1"/>
    <col min="9" max="9" width="7.109375" style="2" customWidth="1"/>
    <col min="10" max="10" width="7.44140625" style="2" customWidth="1"/>
    <col min="11" max="13" width="7.109375" style="2" customWidth="1"/>
    <col min="14" max="14" width="7.33203125" style="2" customWidth="1"/>
    <col min="15" max="15" width="7.44140625" style="2" customWidth="1"/>
    <col min="16" max="16" width="7.33203125" style="2" customWidth="1"/>
    <col min="17" max="17" width="7.109375" style="2" customWidth="1"/>
    <col min="18" max="18" width="7.44140625" style="2" customWidth="1"/>
    <col min="19" max="19" width="7.33203125" style="2" customWidth="1"/>
    <col min="20" max="16384" width="9.109375" style="2"/>
  </cols>
  <sheetData>
    <row r="1" spans="1:19" x14ac:dyDescent="0.3">
      <c r="A1" s="18" t="s">
        <v>407</v>
      </c>
      <c r="B1" s="1"/>
      <c r="C1" s="1"/>
      <c r="D1" s="1"/>
      <c r="E1" s="1"/>
      <c r="F1" s="1"/>
    </row>
    <row r="4" spans="1:19" x14ac:dyDescent="0.3">
      <c r="A4" s="217"/>
      <c r="B4" s="224" t="s">
        <v>1</v>
      </c>
      <c r="C4" s="224"/>
      <c r="D4" s="224"/>
      <c r="E4" s="224"/>
      <c r="F4" s="224"/>
      <c r="G4" s="225"/>
      <c r="H4" s="226" t="s">
        <v>2</v>
      </c>
      <c r="I4" s="227"/>
      <c r="J4" s="227"/>
      <c r="K4" s="227"/>
      <c r="L4" s="227"/>
      <c r="M4" s="228"/>
      <c r="N4" s="229" t="s">
        <v>3</v>
      </c>
      <c r="O4" s="230"/>
      <c r="P4" s="230"/>
      <c r="Q4" s="230"/>
      <c r="R4" s="230"/>
      <c r="S4" s="231"/>
    </row>
    <row r="5" spans="1:19" x14ac:dyDescent="0.3">
      <c r="A5" s="10" t="s">
        <v>4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9" t="s">
        <v>12</v>
      </c>
      <c r="H5" s="7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9" t="s">
        <v>12</v>
      </c>
      <c r="N5" s="4" t="s">
        <v>7</v>
      </c>
      <c r="O5" s="5" t="s">
        <v>8</v>
      </c>
      <c r="P5" s="5" t="s">
        <v>9</v>
      </c>
      <c r="Q5" s="5" t="s">
        <v>10</v>
      </c>
      <c r="R5" s="5" t="s">
        <v>11</v>
      </c>
      <c r="S5" s="6" t="s">
        <v>12</v>
      </c>
    </row>
    <row r="6" spans="1:19" x14ac:dyDescent="0.3">
      <c r="A6" s="218" t="s">
        <v>400</v>
      </c>
      <c r="B6" s="198">
        <v>758.69999999999993</v>
      </c>
      <c r="C6" s="198">
        <v>779.1600000000002</v>
      </c>
      <c r="D6" s="198">
        <v>834.05000000000018</v>
      </c>
      <c r="E6" s="198">
        <v>970.2600000000001</v>
      </c>
      <c r="F6" s="198">
        <v>864.4100000000002</v>
      </c>
      <c r="G6" s="198">
        <v>733.37</v>
      </c>
      <c r="H6" s="199">
        <v>3285.9299999999994</v>
      </c>
      <c r="I6" s="200">
        <v>3394.7999999999988</v>
      </c>
      <c r="J6" s="200">
        <v>3788.0799999999995</v>
      </c>
      <c r="K6" s="200">
        <v>4564.0899999999992</v>
      </c>
      <c r="L6" s="200">
        <v>4567.3500000000022</v>
      </c>
      <c r="M6" s="201">
        <v>3970.9599999999991</v>
      </c>
      <c r="N6" s="195">
        <f t="shared" ref="N6:S11" si="0">B6+H6</f>
        <v>4044.6299999999992</v>
      </c>
      <c r="O6" s="196">
        <f t="shared" si="0"/>
        <v>4173.9599999999991</v>
      </c>
      <c r="P6" s="196">
        <f t="shared" si="0"/>
        <v>4622.1299999999992</v>
      </c>
      <c r="Q6" s="196">
        <f t="shared" si="0"/>
        <v>5534.3499999999995</v>
      </c>
      <c r="R6" s="196">
        <f t="shared" si="0"/>
        <v>5431.760000000002</v>
      </c>
      <c r="S6" s="197">
        <f t="shared" si="0"/>
        <v>4704.329999999999</v>
      </c>
    </row>
    <row r="7" spans="1:19" x14ac:dyDescent="0.3">
      <c r="A7" s="219" t="s">
        <v>401</v>
      </c>
      <c r="B7" s="202">
        <v>396.36</v>
      </c>
      <c r="C7" s="202">
        <v>417.75999999999993</v>
      </c>
      <c r="D7" s="202">
        <v>445.6400000000001</v>
      </c>
      <c r="E7" s="202">
        <v>509.67000000000007</v>
      </c>
      <c r="F7" s="202">
        <v>522.49</v>
      </c>
      <c r="G7" s="202">
        <v>498.19000000000005</v>
      </c>
      <c r="H7" s="203">
        <v>1459.1399999999999</v>
      </c>
      <c r="I7" s="204">
        <v>1528.86</v>
      </c>
      <c r="J7" s="204">
        <v>1692.5599999999993</v>
      </c>
      <c r="K7" s="204">
        <v>1890.7899999999995</v>
      </c>
      <c r="L7" s="204">
        <v>2045.3199999999997</v>
      </c>
      <c r="M7" s="204">
        <v>1747.6000000000001</v>
      </c>
      <c r="N7" s="195">
        <f t="shared" si="0"/>
        <v>1855.5</v>
      </c>
      <c r="O7" s="196">
        <f t="shared" si="0"/>
        <v>1946.62</v>
      </c>
      <c r="P7" s="196">
        <f t="shared" si="0"/>
        <v>2138.1999999999994</v>
      </c>
      <c r="Q7" s="196">
        <f t="shared" si="0"/>
        <v>2400.4599999999996</v>
      </c>
      <c r="R7" s="196">
        <f t="shared" si="0"/>
        <v>2567.8099999999995</v>
      </c>
      <c r="S7" s="197">
        <f t="shared" si="0"/>
        <v>2245.79</v>
      </c>
    </row>
    <row r="8" spans="1:19" x14ac:dyDescent="0.3">
      <c r="A8" s="220" t="s">
        <v>402</v>
      </c>
      <c r="B8" s="205">
        <v>32.090000000000003</v>
      </c>
      <c r="C8" s="205">
        <v>30.07</v>
      </c>
      <c r="D8" s="205">
        <v>34.429999999999993</v>
      </c>
      <c r="E8" s="205">
        <v>33.270000000000003</v>
      </c>
      <c r="F8" s="205">
        <v>15.309999999999999</v>
      </c>
      <c r="G8" s="205">
        <v>11.319999999999999</v>
      </c>
      <c r="H8" s="206">
        <v>384.93</v>
      </c>
      <c r="I8" s="207">
        <v>366.51</v>
      </c>
      <c r="J8" s="207">
        <v>377.99999999999994</v>
      </c>
      <c r="K8" s="207">
        <v>404</v>
      </c>
      <c r="L8" s="207">
        <v>421.40999999999997</v>
      </c>
      <c r="M8" s="207">
        <v>417.95</v>
      </c>
      <c r="N8" s="195">
        <f t="shared" si="0"/>
        <v>417.02</v>
      </c>
      <c r="O8" s="196">
        <f t="shared" si="0"/>
        <v>396.58</v>
      </c>
      <c r="P8" s="196">
        <f t="shared" si="0"/>
        <v>412.42999999999995</v>
      </c>
      <c r="Q8" s="196">
        <f t="shared" si="0"/>
        <v>437.27</v>
      </c>
      <c r="R8" s="196">
        <f t="shared" si="0"/>
        <v>436.71999999999997</v>
      </c>
      <c r="S8" s="197">
        <f t="shared" si="0"/>
        <v>429.27</v>
      </c>
    </row>
    <row r="9" spans="1:19" x14ac:dyDescent="0.3">
      <c r="A9" s="221" t="s">
        <v>403</v>
      </c>
      <c r="B9" s="192">
        <v>205.35000000000002</v>
      </c>
      <c r="C9" s="192">
        <v>189.60999999999999</v>
      </c>
      <c r="D9" s="192">
        <v>206.67</v>
      </c>
      <c r="E9" s="192">
        <v>218.5</v>
      </c>
      <c r="F9" s="192">
        <v>192.63</v>
      </c>
      <c r="G9" s="192">
        <v>152.16999999999999</v>
      </c>
      <c r="H9" s="193">
        <v>457.91</v>
      </c>
      <c r="I9" s="194">
        <v>491.94</v>
      </c>
      <c r="J9" s="194">
        <v>491.15</v>
      </c>
      <c r="K9" s="194">
        <v>498.44</v>
      </c>
      <c r="L9" s="194">
        <v>429.15</v>
      </c>
      <c r="M9" s="194">
        <v>341.98</v>
      </c>
      <c r="N9" s="195">
        <f t="shared" si="0"/>
        <v>663.26</v>
      </c>
      <c r="O9" s="196">
        <f t="shared" si="0"/>
        <v>681.55</v>
      </c>
      <c r="P9" s="196">
        <f t="shared" si="0"/>
        <v>697.81999999999994</v>
      </c>
      <c r="Q9" s="196">
        <f t="shared" si="0"/>
        <v>716.94</v>
      </c>
      <c r="R9" s="196">
        <f t="shared" si="0"/>
        <v>621.78</v>
      </c>
      <c r="S9" s="197">
        <f t="shared" si="0"/>
        <v>494.15</v>
      </c>
    </row>
    <row r="10" spans="1:19" x14ac:dyDescent="0.3">
      <c r="A10" s="222" t="s">
        <v>404</v>
      </c>
      <c r="B10" s="208">
        <v>115.58999999999999</v>
      </c>
      <c r="C10" s="208">
        <v>106.6</v>
      </c>
      <c r="D10" s="208">
        <v>137.47999999999999</v>
      </c>
      <c r="E10" s="208">
        <v>150.39000000000001</v>
      </c>
      <c r="F10" s="208">
        <v>150.77000000000001</v>
      </c>
      <c r="G10" s="208">
        <v>106.59000000000002</v>
      </c>
      <c r="H10" s="209">
        <v>720.85000000000014</v>
      </c>
      <c r="I10" s="210">
        <v>705.06999999999994</v>
      </c>
      <c r="J10" s="210">
        <v>768.3599999999999</v>
      </c>
      <c r="K10" s="210">
        <v>819.61999999999989</v>
      </c>
      <c r="L10" s="210">
        <v>801.11000000000024</v>
      </c>
      <c r="M10" s="211">
        <v>692.15</v>
      </c>
      <c r="N10" s="195">
        <f t="shared" si="0"/>
        <v>836.44000000000017</v>
      </c>
      <c r="O10" s="196">
        <f t="shared" si="0"/>
        <v>811.67</v>
      </c>
      <c r="P10" s="196">
        <f t="shared" si="0"/>
        <v>905.83999999999992</v>
      </c>
      <c r="Q10" s="196">
        <f t="shared" si="0"/>
        <v>970.00999999999988</v>
      </c>
      <c r="R10" s="196">
        <f t="shared" si="0"/>
        <v>951.88000000000022</v>
      </c>
      <c r="S10" s="197">
        <f t="shared" si="0"/>
        <v>798.74</v>
      </c>
    </row>
    <row r="11" spans="1:19" x14ac:dyDescent="0.3">
      <c r="A11" s="223" t="s">
        <v>405</v>
      </c>
      <c r="B11" s="212">
        <v>196.26999999999995</v>
      </c>
      <c r="C11" s="212">
        <v>245.36</v>
      </c>
      <c r="D11" s="212">
        <v>270.95</v>
      </c>
      <c r="E11" s="212">
        <v>268.3</v>
      </c>
      <c r="F11" s="212">
        <v>261.75999999999993</v>
      </c>
      <c r="G11" s="212">
        <v>245.52</v>
      </c>
      <c r="H11" s="213">
        <v>1955.01</v>
      </c>
      <c r="I11" s="214">
        <v>2094.5200000000004</v>
      </c>
      <c r="J11" s="214">
        <v>2315.630000000001</v>
      </c>
      <c r="K11" s="214">
        <v>2323.56</v>
      </c>
      <c r="L11" s="214">
        <v>1909.3</v>
      </c>
      <c r="M11" s="214">
        <v>1633.6</v>
      </c>
      <c r="N11" s="195">
        <f t="shared" si="0"/>
        <v>2151.2799999999997</v>
      </c>
      <c r="O11" s="196">
        <f t="shared" si="0"/>
        <v>2339.8800000000006</v>
      </c>
      <c r="P11" s="196">
        <f t="shared" si="0"/>
        <v>2586.5800000000008</v>
      </c>
      <c r="Q11" s="196">
        <f t="shared" si="0"/>
        <v>2591.86</v>
      </c>
      <c r="R11" s="196">
        <f t="shared" si="0"/>
        <v>2171.06</v>
      </c>
      <c r="S11" s="197">
        <f t="shared" si="0"/>
        <v>1879.12</v>
      </c>
    </row>
    <row r="12" spans="1:19" x14ac:dyDescent="0.3">
      <c r="A12" s="215" t="s">
        <v>406</v>
      </c>
      <c r="B12" s="216">
        <v>517.21</v>
      </c>
      <c r="C12" s="216">
        <v>541.57000000000005</v>
      </c>
      <c r="D12" s="216">
        <v>615.1</v>
      </c>
      <c r="E12" s="216">
        <v>637.19000000000005</v>
      </c>
      <c r="F12" s="216">
        <v>605.16</v>
      </c>
      <c r="G12" s="215">
        <v>504.28</v>
      </c>
      <c r="H12" s="216">
        <v>3133.77</v>
      </c>
      <c r="I12" s="216">
        <v>3291.53</v>
      </c>
      <c r="J12" s="216">
        <v>3575.14</v>
      </c>
      <c r="K12" s="216">
        <v>3641.62</v>
      </c>
      <c r="L12" s="216">
        <v>3139.56</v>
      </c>
      <c r="M12" s="215">
        <v>2667.73</v>
      </c>
      <c r="N12" s="216">
        <v>3650.98</v>
      </c>
      <c r="O12" s="216">
        <v>3833.1</v>
      </c>
      <c r="P12" s="216">
        <v>4190.24</v>
      </c>
      <c r="Q12" s="216">
        <v>4278.8100000000004</v>
      </c>
      <c r="R12" s="216">
        <v>3744.72</v>
      </c>
      <c r="S12" s="215">
        <v>3172.01</v>
      </c>
    </row>
    <row r="14" spans="1:19" x14ac:dyDescent="0.3">
      <c r="A14" s="16" t="s">
        <v>409</v>
      </c>
    </row>
  </sheetData>
  <mergeCells count="3">
    <mergeCell ref="B4:G4"/>
    <mergeCell ref="H4:M4"/>
    <mergeCell ref="N4:S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showZeros="0" workbookViewId="0">
      <pane xSplit="3" ySplit="5" topLeftCell="F6" activePane="bottomRight" state="frozen"/>
      <selection pane="topRight" activeCell="D1" sqref="D1"/>
      <selection pane="bottomLeft" activeCell="A6" sqref="A6"/>
      <selection pane="bottomRight" activeCell="F12" sqref="E12:F12"/>
    </sheetView>
  </sheetViews>
  <sheetFormatPr defaultColWidth="9.109375" defaultRowHeight="13.8" x14ac:dyDescent="0.3"/>
  <cols>
    <col min="1" max="1" width="24.5546875" style="16" customWidth="1"/>
    <col min="2" max="2" width="27.10937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120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29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4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12" t="s">
        <v>112</v>
      </c>
      <c r="B6" s="12" t="s">
        <v>14</v>
      </c>
      <c r="C6" s="12" t="s">
        <v>15</v>
      </c>
      <c r="D6" s="22"/>
      <c r="E6" s="23"/>
      <c r="F6" s="23"/>
      <c r="G6" s="23"/>
      <c r="H6" s="23"/>
      <c r="I6" s="23"/>
      <c r="J6" s="24">
        <v>2.9</v>
      </c>
      <c r="K6" s="25">
        <v>2.35</v>
      </c>
      <c r="L6" s="25"/>
      <c r="M6" s="25"/>
      <c r="N6" s="25"/>
      <c r="O6" s="26"/>
      <c r="P6" s="37">
        <f t="shared" ref="P6:U6" si="0">D6+J6</f>
        <v>2.9</v>
      </c>
      <c r="Q6" s="38">
        <f t="shared" si="0"/>
        <v>2.35</v>
      </c>
      <c r="R6" s="38">
        <f t="shared" si="0"/>
        <v>0</v>
      </c>
      <c r="S6" s="38">
        <f t="shared" si="0"/>
        <v>0</v>
      </c>
      <c r="T6" s="38">
        <f t="shared" si="0"/>
        <v>0</v>
      </c>
      <c r="U6" s="39">
        <f t="shared" si="0"/>
        <v>0</v>
      </c>
    </row>
    <row r="7" spans="1:21" ht="12.75" customHeight="1" x14ac:dyDescent="0.3">
      <c r="A7" s="13"/>
      <c r="B7" s="13"/>
      <c r="C7" s="14" t="s">
        <v>16</v>
      </c>
      <c r="D7" s="28"/>
      <c r="E7" s="29"/>
      <c r="F7" s="29"/>
      <c r="G7" s="29"/>
      <c r="H7" s="29"/>
      <c r="I7" s="29"/>
      <c r="J7" s="30"/>
      <c r="K7" s="31"/>
      <c r="L7" s="31">
        <v>0.1</v>
      </c>
      <c r="M7" s="31"/>
      <c r="N7" s="31"/>
      <c r="O7" s="32"/>
      <c r="P7" s="33">
        <f t="shared" ref="P7:P70" si="1">D7+J7</f>
        <v>0</v>
      </c>
      <c r="Q7" s="34">
        <f t="shared" ref="Q7:Q70" si="2">E7+K7</f>
        <v>0</v>
      </c>
      <c r="R7" s="34">
        <f t="shared" ref="R7:R70" si="3">F7+L7</f>
        <v>0.1</v>
      </c>
      <c r="S7" s="34">
        <f t="shared" ref="S7:S70" si="4">G7+M7</f>
        <v>0</v>
      </c>
      <c r="T7" s="34">
        <f t="shared" ref="T7:T70" si="5">H7+N7</f>
        <v>0</v>
      </c>
      <c r="U7" s="40">
        <f t="shared" ref="U7:U70" si="6">I7+O7</f>
        <v>0</v>
      </c>
    </row>
    <row r="8" spans="1:21" ht="12.75" customHeight="1" x14ac:dyDescent="0.3">
      <c r="A8" s="13"/>
      <c r="B8" s="12" t="s">
        <v>27</v>
      </c>
      <c r="C8" s="12" t="s">
        <v>15</v>
      </c>
      <c r="D8" s="22">
        <v>7.27</v>
      </c>
      <c r="E8" s="23">
        <v>12.2</v>
      </c>
      <c r="F8" s="23"/>
      <c r="G8" s="23"/>
      <c r="H8" s="23"/>
      <c r="I8" s="23"/>
      <c r="J8" s="24">
        <v>65.73</v>
      </c>
      <c r="K8" s="25">
        <v>61.35</v>
      </c>
      <c r="L8" s="25"/>
      <c r="M8" s="25"/>
      <c r="N8" s="25"/>
      <c r="O8" s="26"/>
      <c r="P8" s="37">
        <f t="shared" si="1"/>
        <v>73</v>
      </c>
      <c r="Q8" s="38">
        <f t="shared" si="2"/>
        <v>73.55</v>
      </c>
      <c r="R8" s="38">
        <f t="shared" si="3"/>
        <v>0</v>
      </c>
      <c r="S8" s="38">
        <f t="shared" si="4"/>
        <v>0</v>
      </c>
      <c r="T8" s="38">
        <f t="shared" si="5"/>
        <v>0</v>
      </c>
      <c r="U8" s="39">
        <f t="shared" si="6"/>
        <v>0</v>
      </c>
    </row>
    <row r="9" spans="1:21" ht="12.75" customHeight="1" x14ac:dyDescent="0.3">
      <c r="A9" s="13"/>
      <c r="B9" s="13"/>
      <c r="C9" s="14" t="s">
        <v>16</v>
      </c>
      <c r="D9" s="28"/>
      <c r="E9" s="29"/>
      <c r="F9" s="29">
        <v>7.43</v>
      </c>
      <c r="G9" s="29">
        <v>3.67</v>
      </c>
      <c r="H9" s="29">
        <v>0.2</v>
      </c>
      <c r="I9" s="29"/>
      <c r="J9" s="30"/>
      <c r="K9" s="31"/>
      <c r="L9" s="31">
        <v>34.03</v>
      </c>
      <c r="M9" s="31">
        <v>11.03</v>
      </c>
      <c r="N9" s="31">
        <v>3.33</v>
      </c>
      <c r="O9" s="32">
        <v>0.87</v>
      </c>
      <c r="P9" s="33">
        <f t="shared" si="1"/>
        <v>0</v>
      </c>
      <c r="Q9" s="34">
        <f t="shared" si="2"/>
        <v>0</v>
      </c>
      <c r="R9" s="34">
        <f t="shared" si="3"/>
        <v>41.46</v>
      </c>
      <c r="S9" s="34">
        <f t="shared" si="4"/>
        <v>14.7</v>
      </c>
      <c r="T9" s="34">
        <f t="shared" si="5"/>
        <v>3.5300000000000002</v>
      </c>
      <c r="U9" s="40">
        <f t="shared" si="6"/>
        <v>0.87</v>
      </c>
    </row>
    <row r="10" spans="1:21" ht="12.75" customHeight="1" x14ac:dyDescent="0.3">
      <c r="A10" s="13"/>
      <c r="B10" s="12" t="s">
        <v>28</v>
      </c>
      <c r="C10" s="12" t="s">
        <v>15</v>
      </c>
      <c r="D10" s="22"/>
      <c r="E10" s="23"/>
      <c r="F10" s="23">
        <v>5.23</v>
      </c>
      <c r="G10" s="23">
        <v>9.1300000000000008</v>
      </c>
      <c r="H10" s="23">
        <v>12.77</v>
      </c>
      <c r="I10" s="23">
        <v>11.07</v>
      </c>
      <c r="J10" s="24"/>
      <c r="K10" s="25"/>
      <c r="L10" s="25">
        <v>31.97</v>
      </c>
      <c r="M10" s="25">
        <v>56.78</v>
      </c>
      <c r="N10" s="25">
        <v>65.5</v>
      </c>
      <c r="O10" s="26">
        <v>61.73</v>
      </c>
      <c r="P10" s="35">
        <f t="shared" si="1"/>
        <v>0</v>
      </c>
      <c r="Q10" s="36">
        <f t="shared" si="2"/>
        <v>0</v>
      </c>
      <c r="R10" s="36">
        <f t="shared" si="3"/>
        <v>37.200000000000003</v>
      </c>
      <c r="S10" s="36">
        <f t="shared" si="4"/>
        <v>65.91</v>
      </c>
      <c r="T10" s="36">
        <f t="shared" si="5"/>
        <v>78.27</v>
      </c>
      <c r="U10" s="41">
        <f t="shared" si="6"/>
        <v>72.8</v>
      </c>
    </row>
    <row r="11" spans="1:21" ht="12.75" customHeight="1" x14ac:dyDescent="0.3">
      <c r="A11" s="13"/>
      <c r="B11" s="12" t="s">
        <v>42</v>
      </c>
      <c r="C11" s="12" t="s">
        <v>15</v>
      </c>
      <c r="D11" s="22"/>
      <c r="E11" s="23"/>
      <c r="F11" s="23">
        <v>4.8</v>
      </c>
      <c r="G11" s="23">
        <v>6.33</v>
      </c>
      <c r="H11" s="23">
        <v>9.1</v>
      </c>
      <c r="I11" s="23">
        <v>5.7</v>
      </c>
      <c r="J11" s="24"/>
      <c r="K11" s="25"/>
      <c r="L11" s="25">
        <v>16.07</v>
      </c>
      <c r="M11" s="25">
        <v>33.270000000000003</v>
      </c>
      <c r="N11" s="25">
        <v>29.73</v>
      </c>
      <c r="O11" s="26">
        <v>28.38</v>
      </c>
      <c r="P11" s="35">
        <f t="shared" si="1"/>
        <v>0</v>
      </c>
      <c r="Q11" s="36">
        <f t="shared" si="2"/>
        <v>0</v>
      </c>
      <c r="R11" s="36">
        <f t="shared" si="3"/>
        <v>20.87</v>
      </c>
      <c r="S11" s="36">
        <f t="shared" si="4"/>
        <v>39.6</v>
      </c>
      <c r="T11" s="36">
        <f t="shared" si="5"/>
        <v>38.83</v>
      </c>
      <c r="U11" s="41">
        <f t="shared" si="6"/>
        <v>34.08</v>
      </c>
    </row>
    <row r="12" spans="1:21" ht="12.75" customHeight="1" x14ac:dyDescent="0.3">
      <c r="A12" s="13"/>
      <c r="B12" s="12" t="s">
        <v>46</v>
      </c>
      <c r="C12" s="12" t="s">
        <v>15</v>
      </c>
      <c r="D12" s="22">
        <v>4.7</v>
      </c>
      <c r="E12" s="23">
        <v>7.43</v>
      </c>
      <c r="F12" s="23">
        <v>7.6</v>
      </c>
      <c r="G12" s="23">
        <v>7.53</v>
      </c>
      <c r="H12" s="23">
        <v>10.57</v>
      </c>
      <c r="I12" s="23">
        <v>7.13</v>
      </c>
      <c r="J12" s="24">
        <v>24.63</v>
      </c>
      <c r="K12" s="25">
        <v>25.63</v>
      </c>
      <c r="L12" s="25">
        <v>28.43</v>
      </c>
      <c r="M12" s="25">
        <v>36.97</v>
      </c>
      <c r="N12" s="25">
        <v>45.43</v>
      </c>
      <c r="O12" s="26">
        <v>33.6</v>
      </c>
      <c r="P12" s="35">
        <f t="shared" si="1"/>
        <v>29.33</v>
      </c>
      <c r="Q12" s="36">
        <f t="shared" si="2"/>
        <v>33.06</v>
      </c>
      <c r="R12" s="36">
        <f t="shared" si="3"/>
        <v>36.03</v>
      </c>
      <c r="S12" s="36">
        <f t="shared" si="4"/>
        <v>44.5</v>
      </c>
      <c r="T12" s="36">
        <f t="shared" si="5"/>
        <v>56</v>
      </c>
      <c r="U12" s="41">
        <f t="shared" si="6"/>
        <v>40.730000000000004</v>
      </c>
    </row>
    <row r="13" spans="1:21" ht="12.75" customHeight="1" x14ac:dyDescent="0.3">
      <c r="A13" s="13"/>
      <c r="B13" s="12" t="s">
        <v>50</v>
      </c>
      <c r="C13" s="12" t="s">
        <v>15</v>
      </c>
      <c r="D13" s="22"/>
      <c r="E13" s="23"/>
      <c r="F13" s="23">
        <v>1.53</v>
      </c>
      <c r="G13" s="23">
        <v>2.5</v>
      </c>
      <c r="H13" s="23">
        <v>1.97</v>
      </c>
      <c r="I13" s="23">
        <v>2.13</v>
      </c>
      <c r="J13" s="24"/>
      <c r="K13" s="25"/>
      <c r="L13" s="25">
        <v>6.63</v>
      </c>
      <c r="M13" s="25">
        <v>11.75</v>
      </c>
      <c r="N13" s="25">
        <v>12.03</v>
      </c>
      <c r="O13" s="26">
        <v>9.23</v>
      </c>
      <c r="P13" s="35">
        <f t="shared" si="1"/>
        <v>0</v>
      </c>
      <c r="Q13" s="36">
        <f t="shared" si="2"/>
        <v>0</v>
      </c>
      <c r="R13" s="36">
        <f t="shared" si="3"/>
        <v>8.16</v>
      </c>
      <c r="S13" s="36">
        <f t="shared" si="4"/>
        <v>14.25</v>
      </c>
      <c r="T13" s="36">
        <f t="shared" si="5"/>
        <v>14</v>
      </c>
      <c r="U13" s="41">
        <f t="shared" si="6"/>
        <v>11.36</v>
      </c>
    </row>
    <row r="14" spans="1:21" ht="12.75" customHeight="1" x14ac:dyDescent="0.3">
      <c r="A14" s="13"/>
      <c r="B14" s="12" t="s">
        <v>51</v>
      </c>
      <c r="C14" s="12" t="s">
        <v>15</v>
      </c>
      <c r="D14" s="22"/>
      <c r="E14" s="23"/>
      <c r="F14" s="23">
        <v>5.97</v>
      </c>
      <c r="G14" s="23">
        <v>6.35</v>
      </c>
      <c r="H14" s="23">
        <v>7.63</v>
      </c>
      <c r="I14" s="23">
        <v>4.57</v>
      </c>
      <c r="J14" s="24"/>
      <c r="K14" s="25"/>
      <c r="L14" s="25">
        <v>16.87</v>
      </c>
      <c r="M14" s="25">
        <v>33.22</v>
      </c>
      <c r="N14" s="25">
        <v>37.1</v>
      </c>
      <c r="O14" s="26">
        <v>30.83</v>
      </c>
      <c r="P14" s="35">
        <f t="shared" si="1"/>
        <v>0</v>
      </c>
      <c r="Q14" s="36">
        <f t="shared" si="2"/>
        <v>0</v>
      </c>
      <c r="R14" s="36">
        <f t="shared" si="3"/>
        <v>22.84</v>
      </c>
      <c r="S14" s="36">
        <f t="shared" si="4"/>
        <v>39.57</v>
      </c>
      <c r="T14" s="36">
        <f t="shared" si="5"/>
        <v>44.730000000000004</v>
      </c>
      <c r="U14" s="41">
        <f t="shared" si="6"/>
        <v>35.4</v>
      </c>
    </row>
    <row r="15" spans="1:21" ht="12.75" customHeight="1" x14ac:dyDescent="0.3">
      <c r="A15" s="13"/>
      <c r="B15" s="12" t="s">
        <v>97</v>
      </c>
      <c r="C15" s="12" t="s">
        <v>15</v>
      </c>
      <c r="D15" s="22"/>
      <c r="E15" s="23"/>
      <c r="F15" s="23"/>
      <c r="G15" s="23"/>
      <c r="H15" s="23"/>
      <c r="I15" s="23"/>
      <c r="J15" s="24"/>
      <c r="K15" s="25"/>
      <c r="L15" s="25"/>
      <c r="M15" s="25"/>
      <c r="N15" s="25">
        <v>0.13</v>
      </c>
      <c r="O15" s="26"/>
      <c r="P15" s="35">
        <f t="shared" si="1"/>
        <v>0</v>
      </c>
      <c r="Q15" s="36">
        <f t="shared" si="2"/>
        <v>0</v>
      </c>
      <c r="R15" s="36">
        <f t="shared" si="3"/>
        <v>0</v>
      </c>
      <c r="S15" s="36">
        <f t="shared" si="4"/>
        <v>0</v>
      </c>
      <c r="T15" s="36">
        <f t="shared" si="5"/>
        <v>0.13</v>
      </c>
      <c r="U15" s="41">
        <f t="shared" si="6"/>
        <v>0</v>
      </c>
    </row>
    <row r="16" spans="1:21" ht="12.75" customHeight="1" x14ac:dyDescent="0.3">
      <c r="A16" s="13"/>
      <c r="B16" s="12" t="s">
        <v>98</v>
      </c>
      <c r="C16" s="12" t="s">
        <v>15</v>
      </c>
      <c r="D16" s="22"/>
      <c r="E16" s="23"/>
      <c r="F16" s="23"/>
      <c r="G16" s="23"/>
      <c r="H16" s="23"/>
      <c r="I16" s="23"/>
      <c r="J16" s="24"/>
      <c r="K16" s="25"/>
      <c r="L16" s="25"/>
      <c r="M16" s="25"/>
      <c r="N16" s="25">
        <v>0.27</v>
      </c>
      <c r="O16" s="26"/>
      <c r="P16" s="37">
        <f t="shared" si="1"/>
        <v>0</v>
      </c>
      <c r="Q16" s="38">
        <f t="shared" si="2"/>
        <v>0</v>
      </c>
      <c r="R16" s="38">
        <f t="shared" si="3"/>
        <v>0</v>
      </c>
      <c r="S16" s="38">
        <f t="shared" si="4"/>
        <v>0</v>
      </c>
      <c r="T16" s="38">
        <f t="shared" si="5"/>
        <v>0.27</v>
      </c>
      <c r="U16" s="39">
        <f t="shared" si="6"/>
        <v>0</v>
      </c>
    </row>
    <row r="17" spans="1:21" ht="12.75" customHeight="1" x14ac:dyDescent="0.3">
      <c r="A17" s="13"/>
      <c r="B17" s="13"/>
      <c r="C17" s="14" t="s">
        <v>16</v>
      </c>
      <c r="D17" s="28"/>
      <c r="E17" s="29"/>
      <c r="F17" s="29"/>
      <c r="G17" s="29"/>
      <c r="H17" s="29"/>
      <c r="I17" s="29"/>
      <c r="J17" s="30"/>
      <c r="K17" s="31"/>
      <c r="L17" s="31"/>
      <c r="M17" s="31"/>
      <c r="N17" s="31"/>
      <c r="O17" s="32">
        <v>0.13</v>
      </c>
      <c r="P17" s="33">
        <f t="shared" si="1"/>
        <v>0</v>
      </c>
      <c r="Q17" s="34">
        <f t="shared" si="2"/>
        <v>0</v>
      </c>
      <c r="R17" s="34">
        <f t="shared" si="3"/>
        <v>0</v>
      </c>
      <c r="S17" s="34">
        <f t="shared" si="4"/>
        <v>0</v>
      </c>
      <c r="T17" s="34">
        <f t="shared" si="5"/>
        <v>0</v>
      </c>
      <c r="U17" s="40">
        <f t="shared" si="6"/>
        <v>0.13</v>
      </c>
    </row>
    <row r="18" spans="1:21" ht="12.75" customHeight="1" x14ac:dyDescent="0.3">
      <c r="A18" s="13"/>
      <c r="B18" s="12" t="s">
        <v>99</v>
      </c>
      <c r="C18" s="12" t="s">
        <v>15</v>
      </c>
      <c r="D18" s="22"/>
      <c r="E18" s="23"/>
      <c r="F18" s="23"/>
      <c r="G18" s="23"/>
      <c r="H18" s="23"/>
      <c r="I18" s="23"/>
      <c r="J18" s="24"/>
      <c r="K18" s="25"/>
      <c r="L18" s="25"/>
      <c r="M18" s="25"/>
      <c r="N18" s="25">
        <v>0.37</v>
      </c>
      <c r="O18" s="26"/>
      <c r="P18" s="37">
        <f t="shared" si="1"/>
        <v>0</v>
      </c>
      <c r="Q18" s="38">
        <f t="shared" si="2"/>
        <v>0</v>
      </c>
      <c r="R18" s="38">
        <f t="shared" si="3"/>
        <v>0</v>
      </c>
      <c r="S18" s="38">
        <f t="shared" si="4"/>
        <v>0</v>
      </c>
      <c r="T18" s="38">
        <f t="shared" si="5"/>
        <v>0.37</v>
      </c>
      <c r="U18" s="39">
        <f t="shared" si="6"/>
        <v>0</v>
      </c>
    </row>
    <row r="19" spans="1:21" ht="12.75" customHeight="1" x14ac:dyDescent="0.3">
      <c r="A19" s="13"/>
      <c r="B19" s="13"/>
      <c r="C19" s="14" t="s">
        <v>16</v>
      </c>
      <c r="D19" s="28"/>
      <c r="E19" s="29"/>
      <c r="F19" s="29"/>
      <c r="G19" s="29"/>
      <c r="H19" s="29"/>
      <c r="I19" s="29">
        <v>0.27</v>
      </c>
      <c r="J19" s="30"/>
      <c r="K19" s="31"/>
      <c r="L19" s="31"/>
      <c r="M19" s="31"/>
      <c r="N19" s="31"/>
      <c r="O19" s="32">
        <v>0.27</v>
      </c>
      <c r="P19" s="33">
        <f t="shared" si="1"/>
        <v>0</v>
      </c>
      <c r="Q19" s="34">
        <f t="shared" si="2"/>
        <v>0</v>
      </c>
      <c r="R19" s="34">
        <f t="shared" si="3"/>
        <v>0</v>
      </c>
      <c r="S19" s="34">
        <f t="shared" si="4"/>
        <v>0</v>
      </c>
      <c r="T19" s="34">
        <f t="shared" si="5"/>
        <v>0</v>
      </c>
      <c r="U19" s="40">
        <f t="shared" si="6"/>
        <v>0.54</v>
      </c>
    </row>
    <row r="20" spans="1:21" ht="12.75" customHeight="1" x14ac:dyDescent="0.3">
      <c r="A20" s="13"/>
      <c r="B20" s="12" t="s">
        <v>101</v>
      </c>
      <c r="C20" s="12" t="s">
        <v>15</v>
      </c>
      <c r="D20" s="22"/>
      <c r="E20" s="23"/>
      <c r="F20" s="23">
        <v>0.87</v>
      </c>
      <c r="G20" s="23">
        <v>2.37</v>
      </c>
      <c r="H20" s="23">
        <v>1.87</v>
      </c>
      <c r="I20" s="23">
        <v>0.73</v>
      </c>
      <c r="J20" s="24"/>
      <c r="K20" s="25"/>
      <c r="L20" s="25">
        <v>6.97</v>
      </c>
      <c r="M20" s="25">
        <v>16.07</v>
      </c>
      <c r="N20" s="25">
        <v>22.53</v>
      </c>
      <c r="O20" s="26">
        <v>26.87</v>
      </c>
      <c r="P20" s="35">
        <f t="shared" si="1"/>
        <v>0</v>
      </c>
      <c r="Q20" s="36">
        <f t="shared" si="2"/>
        <v>0</v>
      </c>
      <c r="R20" s="36">
        <f t="shared" si="3"/>
        <v>7.84</v>
      </c>
      <c r="S20" s="36">
        <f t="shared" si="4"/>
        <v>18.440000000000001</v>
      </c>
      <c r="T20" s="36">
        <f t="shared" si="5"/>
        <v>24.400000000000002</v>
      </c>
      <c r="U20" s="41">
        <f t="shared" si="6"/>
        <v>27.6</v>
      </c>
    </row>
    <row r="21" spans="1:21" ht="12.75" customHeight="1" x14ac:dyDescent="0.3">
      <c r="A21" s="13"/>
      <c r="B21" s="12" t="s">
        <v>109</v>
      </c>
      <c r="C21" s="12" t="s">
        <v>15</v>
      </c>
      <c r="D21" s="22">
        <v>4.7300000000000004</v>
      </c>
      <c r="E21" s="23">
        <v>5.17</v>
      </c>
      <c r="F21" s="23"/>
      <c r="G21" s="23"/>
      <c r="H21" s="23"/>
      <c r="I21" s="23"/>
      <c r="J21" s="24">
        <v>16.87</v>
      </c>
      <c r="K21" s="25">
        <v>20.27</v>
      </c>
      <c r="L21" s="25"/>
      <c r="M21" s="25"/>
      <c r="N21" s="25">
        <v>0.53</v>
      </c>
      <c r="O21" s="26"/>
      <c r="P21" s="37">
        <f t="shared" si="1"/>
        <v>21.6</v>
      </c>
      <c r="Q21" s="38">
        <f t="shared" si="2"/>
        <v>25.439999999999998</v>
      </c>
      <c r="R21" s="38">
        <f t="shared" si="3"/>
        <v>0</v>
      </c>
      <c r="S21" s="38">
        <f t="shared" si="4"/>
        <v>0</v>
      </c>
      <c r="T21" s="38">
        <f t="shared" si="5"/>
        <v>0.53</v>
      </c>
      <c r="U21" s="39">
        <f t="shared" si="6"/>
        <v>0</v>
      </c>
    </row>
    <row r="22" spans="1:21" ht="12.75" customHeight="1" x14ac:dyDescent="0.3">
      <c r="A22" s="13"/>
      <c r="B22" s="13"/>
      <c r="C22" s="14" t="s">
        <v>16</v>
      </c>
      <c r="D22" s="28"/>
      <c r="E22" s="29"/>
      <c r="F22" s="29">
        <v>1.1000000000000001</v>
      </c>
      <c r="G22" s="29">
        <v>0.83</v>
      </c>
      <c r="H22" s="29"/>
      <c r="I22" s="29">
        <v>0.47</v>
      </c>
      <c r="J22" s="30"/>
      <c r="K22" s="31"/>
      <c r="L22" s="31">
        <v>8.57</v>
      </c>
      <c r="M22" s="31">
        <v>6.43</v>
      </c>
      <c r="N22" s="31"/>
      <c r="O22" s="32">
        <v>1.5</v>
      </c>
      <c r="P22" s="33">
        <f t="shared" si="1"/>
        <v>0</v>
      </c>
      <c r="Q22" s="34">
        <f t="shared" si="2"/>
        <v>0</v>
      </c>
      <c r="R22" s="34">
        <f t="shared" si="3"/>
        <v>9.67</v>
      </c>
      <c r="S22" s="34">
        <f t="shared" si="4"/>
        <v>7.26</v>
      </c>
      <c r="T22" s="34">
        <f t="shared" si="5"/>
        <v>0</v>
      </c>
      <c r="U22" s="40">
        <f t="shared" si="6"/>
        <v>1.97</v>
      </c>
    </row>
    <row r="23" spans="1:21" ht="12.75" customHeight="1" x14ac:dyDescent="0.3">
      <c r="A23" s="13"/>
      <c r="B23" s="12" t="s">
        <v>110</v>
      </c>
      <c r="C23" s="12" t="s">
        <v>15</v>
      </c>
      <c r="D23" s="22"/>
      <c r="E23" s="23"/>
      <c r="F23" s="23"/>
      <c r="G23" s="23"/>
      <c r="H23" s="23"/>
      <c r="I23" s="23">
        <v>1.43</v>
      </c>
      <c r="J23" s="24"/>
      <c r="K23" s="25"/>
      <c r="L23" s="25"/>
      <c r="M23" s="25"/>
      <c r="N23" s="25"/>
      <c r="O23" s="26">
        <v>7.6</v>
      </c>
      <c r="P23" s="35">
        <f t="shared" si="1"/>
        <v>0</v>
      </c>
      <c r="Q23" s="36">
        <f t="shared" si="2"/>
        <v>0</v>
      </c>
      <c r="R23" s="36">
        <f t="shared" si="3"/>
        <v>0</v>
      </c>
      <c r="S23" s="36">
        <f t="shared" si="4"/>
        <v>0</v>
      </c>
      <c r="T23" s="36">
        <f t="shared" si="5"/>
        <v>0</v>
      </c>
      <c r="U23" s="41">
        <f t="shared" si="6"/>
        <v>9.0299999999999994</v>
      </c>
    </row>
    <row r="24" spans="1:21" x14ac:dyDescent="0.3">
      <c r="A24" s="42" t="s">
        <v>113</v>
      </c>
      <c r="B24" s="43"/>
      <c r="C24" s="43"/>
      <c r="D24" s="44">
        <v>16.7</v>
      </c>
      <c r="E24" s="45">
        <v>24.799999999999997</v>
      </c>
      <c r="F24" s="45">
        <v>34.53</v>
      </c>
      <c r="G24" s="45">
        <v>38.71</v>
      </c>
      <c r="H24" s="45">
        <v>44.11</v>
      </c>
      <c r="I24" s="45">
        <v>33.5</v>
      </c>
      <c r="J24" s="46">
        <v>110.13000000000001</v>
      </c>
      <c r="K24" s="47">
        <v>109.6</v>
      </c>
      <c r="L24" s="47">
        <v>149.63999999999999</v>
      </c>
      <c r="M24" s="47">
        <v>205.52</v>
      </c>
      <c r="N24" s="47">
        <v>216.95000000000002</v>
      </c>
      <c r="O24" s="48">
        <v>201.01</v>
      </c>
      <c r="P24" s="49">
        <f t="shared" si="1"/>
        <v>126.83000000000001</v>
      </c>
      <c r="Q24" s="50">
        <f t="shared" si="2"/>
        <v>134.39999999999998</v>
      </c>
      <c r="R24" s="50">
        <f t="shared" si="3"/>
        <v>184.17</v>
      </c>
      <c r="S24" s="50">
        <f t="shared" si="4"/>
        <v>244.23000000000002</v>
      </c>
      <c r="T24" s="50">
        <f t="shared" si="5"/>
        <v>261.06</v>
      </c>
      <c r="U24" s="51">
        <f t="shared" si="6"/>
        <v>234.51</v>
      </c>
    </row>
    <row r="25" spans="1:21" x14ac:dyDescent="0.3">
      <c r="A25" s="12" t="s">
        <v>114</v>
      </c>
      <c r="B25" s="12" t="s">
        <v>29</v>
      </c>
      <c r="C25" s="12" t="s">
        <v>15</v>
      </c>
      <c r="D25" s="22">
        <v>3.43</v>
      </c>
      <c r="E25" s="23">
        <v>7.33</v>
      </c>
      <c r="F25" s="23"/>
      <c r="G25" s="23"/>
      <c r="H25" s="23"/>
      <c r="I25" s="23"/>
      <c r="J25" s="24">
        <v>12.83</v>
      </c>
      <c r="K25" s="25">
        <v>17.22</v>
      </c>
      <c r="L25" s="25"/>
      <c r="M25" s="25"/>
      <c r="N25" s="25"/>
      <c r="O25" s="26"/>
      <c r="P25" s="37">
        <f t="shared" si="1"/>
        <v>16.260000000000002</v>
      </c>
      <c r="Q25" s="38">
        <f t="shared" si="2"/>
        <v>24.549999999999997</v>
      </c>
      <c r="R25" s="38">
        <f t="shared" si="3"/>
        <v>0</v>
      </c>
      <c r="S25" s="38">
        <f t="shared" si="4"/>
        <v>0</v>
      </c>
      <c r="T25" s="38">
        <f t="shared" si="5"/>
        <v>0</v>
      </c>
      <c r="U25" s="39">
        <f t="shared" si="6"/>
        <v>0</v>
      </c>
    </row>
    <row r="26" spans="1:21" x14ac:dyDescent="0.3">
      <c r="A26" s="13"/>
      <c r="B26" s="13"/>
      <c r="C26" s="14" t="s">
        <v>16</v>
      </c>
      <c r="D26" s="28"/>
      <c r="E26" s="29"/>
      <c r="F26" s="29">
        <v>1.1000000000000001</v>
      </c>
      <c r="G26" s="29">
        <v>0.67</v>
      </c>
      <c r="H26" s="29"/>
      <c r="I26" s="29"/>
      <c r="J26" s="30"/>
      <c r="K26" s="31"/>
      <c r="L26" s="31">
        <v>8.33</v>
      </c>
      <c r="M26" s="31">
        <v>2.23</v>
      </c>
      <c r="N26" s="31">
        <v>0.7</v>
      </c>
      <c r="O26" s="32"/>
      <c r="P26" s="33">
        <f t="shared" si="1"/>
        <v>0</v>
      </c>
      <c r="Q26" s="34">
        <f t="shared" si="2"/>
        <v>0</v>
      </c>
      <c r="R26" s="34">
        <f t="shared" si="3"/>
        <v>9.43</v>
      </c>
      <c r="S26" s="34">
        <f t="shared" si="4"/>
        <v>2.9</v>
      </c>
      <c r="T26" s="34">
        <f t="shared" si="5"/>
        <v>0.7</v>
      </c>
      <c r="U26" s="40">
        <f t="shared" si="6"/>
        <v>0</v>
      </c>
    </row>
    <row r="27" spans="1:21" x14ac:dyDescent="0.3">
      <c r="A27" s="13"/>
      <c r="B27" s="12" t="s">
        <v>41</v>
      </c>
      <c r="C27" s="12" t="s">
        <v>15</v>
      </c>
      <c r="D27" s="22">
        <v>5.07</v>
      </c>
      <c r="E27" s="23">
        <v>4.2300000000000004</v>
      </c>
      <c r="F27" s="23"/>
      <c r="G27" s="23"/>
      <c r="H27" s="23"/>
      <c r="I27" s="23"/>
      <c r="J27" s="24">
        <v>29.23</v>
      </c>
      <c r="K27" s="25">
        <v>25.3</v>
      </c>
      <c r="L27" s="25"/>
      <c r="M27" s="25"/>
      <c r="N27" s="25"/>
      <c r="O27" s="26"/>
      <c r="P27" s="37">
        <f t="shared" si="1"/>
        <v>34.299999999999997</v>
      </c>
      <c r="Q27" s="38">
        <f t="shared" si="2"/>
        <v>29.53</v>
      </c>
      <c r="R27" s="38">
        <f t="shared" si="3"/>
        <v>0</v>
      </c>
      <c r="S27" s="38">
        <f t="shared" si="4"/>
        <v>0</v>
      </c>
      <c r="T27" s="38">
        <f t="shared" si="5"/>
        <v>0</v>
      </c>
      <c r="U27" s="39">
        <f t="shared" si="6"/>
        <v>0</v>
      </c>
    </row>
    <row r="28" spans="1:21" x14ac:dyDescent="0.3">
      <c r="A28" s="13"/>
      <c r="B28" s="13"/>
      <c r="C28" s="14" t="s">
        <v>16</v>
      </c>
      <c r="D28" s="28"/>
      <c r="E28" s="29"/>
      <c r="F28" s="29">
        <v>2.4700000000000002</v>
      </c>
      <c r="G28" s="29">
        <v>0.4</v>
      </c>
      <c r="H28" s="29"/>
      <c r="I28" s="29"/>
      <c r="J28" s="30"/>
      <c r="K28" s="31"/>
      <c r="L28" s="31">
        <v>11.06</v>
      </c>
      <c r="M28" s="31">
        <v>2.67</v>
      </c>
      <c r="N28" s="31">
        <v>0.4</v>
      </c>
      <c r="O28" s="32"/>
      <c r="P28" s="33">
        <f t="shared" si="1"/>
        <v>0</v>
      </c>
      <c r="Q28" s="34">
        <f t="shared" si="2"/>
        <v>0</v>
      </c>
      <c r="R28" s="34">
        <f t="shared" si="3"/>
        <v>13.530000000000001</v>
      </c>
      <c r="S28" s="34">
        <f t="shared" si="4"/>
        <v>3.07</v>
      </c>
      <c r="T28" s="34">
        <f t="shared" si="5"/>
        <v>0.4</v>
      </c>
      <c r="U28" s="40">
        <f t="shared" si="6"/>
        <v>0</v>
      </c>
    </row>
    <row r="29" spans="1:21" x14ac:dyDescent="0.3">
      <c r="A29" s="42" t="s">
        <v>115</v>
      </c>
      <c r="B29" s="43"/>
      <c r="C29" s="43"/>
      <c r="D29" s="44">
        <v>8.5</v>
      </c>
      <c r="E29" s="45">
        <v>11.56</v>
      </c>
      <c r="F29" s="45">
        <v>3.5700000000000003</v>
      </c>
      <c r="G29" s="45">
        <v>1.07</v>
      </c>
      <c r="H29" s="45"/>
      <c r="I29" s="45"/>
      <c r="J29" s="46">
        <v>42.06</v>
      </c>
      <c r="K29" s="47">
        <v>42.519999999999996</v>
      </c>
      <c r="L29" s="47">
        <v>19.39</v>
      </c>
      <c r="M29" s="47">
        <v>4.9000000000000004</v>
      </c>
      <c r="N29" s="47">
        <v>1.1000000000000001</v>
      </c>
      <c r="O29" s="48"/>
      <c r="P29" s="49">
        <f t="shared" si="1"/>
        <v>50.56</v>
      </c>
      <c r="Q29" s="50">
        <f t="shared" si="2"/>
        <v>54.08</v>
      </c>
      <c r="R29" s="50">
        <f t="shared" si="3"/>
        <v>22.96</v>
      </c>
      <c r="S29" s="50">
        <f t="shared" si="4"/>
        <v>5.9700000000000006</v>
      </c>
      <c r="T29" s="50">
        <f t="shared" si="5"/>
        <v>1.1000000000000001</v>
      </c>
      <c r="U29" s="51">
        <f t="shared" si="6"/>
        <v>0</v>
      </c>
    </row>
    <row r="30" spans="1:21" x14ac:dyDescent="0.3">
      <c r="A30" s="12" t="s">
        <v>116</v>
      </c>
      <c r="B30" s="12" t="s">
        <v>22</v>
      </c>
      <c r="C30" s="12" t="s">
        <v>15</v>
      </c>
      <c r="D30" s="22"/>
      <c r="E30" s="23"/>
      <c r="F30" s="23">
        <v>0.33</v>
      </c>
      <c r="G30" s="23">
        <v>1.57</v>
      </c>
      <c r="H30" s="23">
        <v>3.33</v>
      </c>
      <c r="I30" s="23">
        <v>2.2999999999999998</v>
      </c>
      <c r="J30" s="24">
        <v>1.63</v>
      </c>
      <c r="K30" s="25">
        <v>5.07</v>
      </c>
      <c r="L30" s="25">
        <v>6.77</v>
      </c>
      <c r="M30" s="25">
        <v>8.6199999999999992</v>
      </c>
      <c r="N30" s="25">
        <v>3.77</v>
      </c>
      <c r="O30" s="26">
        <v>6.13</v>
      </c>
      <c r="P30" s="35">
        <f t="shared" si="1"/>
        <v>1.63</v>
      </c>
      <c r="Q30" s="36">
        <f t="shared" si="2"/>
        <v>5.07</v>
      </c>
      <c r="R30" s="36">
        <f t="shared" si="3"/>
        <v>7.1</v>
      </c>
      <c r="S30" s="36">
        <f t="shared" si="4"/>
        <v>10.19</v>
      </c>
      <c r="T30" s="36">
        <f t="shared" si="5"/>
        <v>7.1</v>
      </c>
      <c r="U30" s="41">
        <f t="shared" si="6"/>
        <v>8.43</v>
      </c>
    </row>
    <row r="31" spans="1:21" x14ac:dyDescent="0.3">
      <c r="A31" s="13"/>
      <c r="B31" s="12" t="s">
        <v>23</v>
      </c>
      <c r="C31" s="12" t="s">
        <v>15</v>
      </c>
      <c r="D31" s="22">
        <v>2.6</v>
      </c>
      <c r="E31" s="23">
        <v>1.4</v>
      </c>
      <c r="F31" s="23">
        <v>2.7</v>
      </c>
      <c r="G31" s="23">
        <v>4.13</v>
      </c>
      <c r="H31" s="23">
        <v>3.47</v>
      </c>
      <c r="I31" s="23">
        <v>3</v>
      </c>
      <c r="J31" s="24">
        <v>25.67</v>
      </c>
      <c r="K31" s="25">
        <v>20.170000000000002</v>
      </c>
      <c r="L31" s="25">
        <v>15.73</v>
      </c>
      <c r="M31" s="25">
        <v>30.63</v>
      </c>
      <c r="N31" s="25">
        <v>31.3</v>
      </c>
      <c r="O31" s="26">
        <v>31.18</v>
      </c>
      <c r="P31" s="35">
        <f t="shared" si="1"/>
        <v>28.270000000000003</v>
      </c>
      <c r="Q31" s="36">
        <f t="shared" si="2"/>
        <v>21.57</v>
      </c>
      <c r="R31" s="36">
        <f t="shared" si="3"/>
        <v>18.43</v>
      </c>
      <c r="S31" s="36">
        <f t="shared" si="4"/>
        <v>34.76</v>
      </c>
      <c r="T31" s="36">
        <f t="shared" si="5"/>
        <v>34.770000000000003</v>
      </c>
      <c r="U31" s="41">
        <f t="shared" si="6"/>
        <v>34.18</v>
      </c>
    </row>
    <row r="32" spans="1:21" x14ac:dyDescent="0.3">
      <c r="A32" s="13"/>
      <c r="B32" s="12" t="s">
        <v>24</v>
      </c>
      <c r="C32" s="12" t="s">
        <v>15</v>
      </c>
      <c r="D32" s="22">
        <v>12.03</v>
      </c>
      <c r="E32" s="23">
        <v>9.4</v>
      </c>
      <c r="F32" s="23">
        <v>9.27</v>
      </c>
      <c r="G32" s="23">
        <v>14.13</v>
      </c>
      <c r="H32" s="23">
        <v>14.3</v>
      </c>
      <c r="I32" s="23">
        <v>18.100000000000001</v>
      </c>
      <c r="J32" s="24">
        <v>69.64</v>
      </c>
      <c r="K32" s="25">
        <v>85.62</v>
      </c>
      <c r="L32" s="25">
        <v>95.33</v>
      </c>
      <c r="M32" s="25">
        <v>113.8</v>
      </c>
      <c r="N32" s="25">
        <v>116.3</v>
      </c>
      <c r="O32" s="26">
        <v>104.13</v>
      </c>
      <c r="P32" s="35">
        <f t="shared" si="1"/>
        <v>81.67</v>
      </c>
      <c r="Q32" s="36">
        <f t="shared" si="2"/>
        <v>95.02000000000001</v>
      </c>
      <c r="R32" s="36">
        <f t="shared" si="3"/>
        <v>104.6</v>
      </c>
      <c r="S32" s="36">
        <f t="shared" si="4"/>
        <v>127.92999999999999</v>
      </c>
      <c r="T32" s="36">
        <f t="shared" si="5"/>
        <v>130.6</v>
      </c>
      <c r="U32" s="41">
        <f t="shared" si="6"/>
        <v>122.22999999999999</v>
      </c>
    </row>
    <row r="33" spans="1:21" x14ac:dyDescent="0.3">
      <c r="A33" s="13"/>
      <c r="B33" s="12" t="s">
        <v>25</v>
      </c>
      <c r="C33" s="12" t="s">
        <v>15</v>
      </c>
      <c r="D33" s="22"/>
      <c r="E33" s="23"/>
      <c r="F33" s="23">
        <v>0.1</v>
      </c>
      <c r="G33" s="23">
        <v>0.13</v>
      </c>
      <c r="H33" s="23">
        <v>0.53</v>
      </c>
      <c r="I33" s="23">
        <v>0.1</v>
      </c>
      <c r="J33" s="24"/>
      <c r="K33" s="25"/>
      <c r="L33" s="25">
        <v>1.3</v>
      </c>
      <c r="M33" s="25">
        <v>2.4</v>
      </c>
      <c r="N33" s="25">
        <v>2.0699999999999998</v>
      </c>
      <c r="O33" s="26">
        <v>2.8</v>
      </c>
      <c r="P33" s="35">
        <f t="shared" si="1"/>
        <v>0</v>
      </c>
      <c r="Q33" s="36">
        <f t="shared" si="2"/>
        <v>0</v>
      </c>
      <c r="R33" s="36">
        <f t="shared" si="3"/>
        <v>1.4000000000000001</v>
      </c>
      <c r="S33" s="36">
        <f t="shared" si="4"/>
        <v>2.5299999999999998</v>
      </c>
      <c r="T33" s="36">
        <f t="shared" si="5"/>
        <v>2.5999999999999996</v>
      </c>
      <c r="U33" s="41">
        <f t="shared" si="6"/>
        <v>2.9</v>
      </c>
    </row>
    <row r="34" spans="1:21" x14ac:dyDescent="0.3">
      <c r="A34" s="13"/>
      <c r="B34" s="12" t="s">
        <v>26</v>
      </c>
      <c r="C34" s="12" t="s">
        <v>15</v>
      </c>
      <c r="D34" s="22"/>
      <c r="E34" s="23"/>
      <c r="F34" s="23"/>
      <c r="G34" s="23"/>
      <c r="H34" s="23">
        <v>3.37</v>
      </c>
      <c r="I34" s="23">
        <v>5.47</v>
      </c>
      <c r="J34" s="24"/>
      <c r="K34" s="25"/>
      <c r="L34" s="25"/>
      <c r="M34" s="25"/>
      <c r="N34" s="25">
        <v>16.37</v>
      </c>
      <c r="O34" s="26">
        <v>38.200000000000003</v>
      </c>
      <c r="P34" s="35">
        <f t="shared" si="1"/>
        <v>0</v>
      </c>
      <c r="Q34" s="36">
        <f t="shared" si="2"/>
        <v>0</v>
      </c>
      <c r="R34" s="36">
        <f t="shared" si="3"/>
        <v>0</v>
      </c>
      <c r="S34" s="36">
        <f t="shared" si="4"/>
        <v>0</v>
      </c>
      <c r="T34" s="36">
        <f t="shared" si="5"/>
        <v>19.740000000000002</v>
      </c>
      <c r="U34" s="41">
        <f t="shared" si="6"/>
        <v>43.67</v>
      </c>
    </row>
    <row r="35" spans="1:21" x14ac:dyDescent="0.3">
      <c r="A35" s="13"/>
      <c r="B35" s="12" t="s">
        <v>30</v>
      </c>
      <c r="C35" s="12" t="s">
        <v>15</v>
      </c>
      <c r="D35" s="22"/>
      <c r="E35" s="23">
        <v>0.23</v>
      </c>
      <c r="F35" s="23">
        <v>0.5</v>
      </c>
      <c r="G35" s="23">
        <v>0.1</v>
      </c>
      <c r="H35" s="23"/>
      <c r="I35" s="23"/>
      <c r="J35" s="24">
        <v>1.87</v>
      </c>
      <c r="K35" s="25">
        <v>3.9</v>
      </c>
      <c r="L35" s="25">
        <v>1.6</v>
      </c>
      <c r="M35" s="25">
        <v>5.43</v>
      </c>
      <c r="N35" s="25">
        <v>4.17</v>
      </c>
      <c r="O35" s="26">
        <v>5.2</v>
      </c>
      <c r="P35" s="35">
        <f t="shared" si="1"/>
        <v>1.87</v>
      </c>
      <c r="Q35" s="36">
        <f t="shared" si="2"/>
        <v>4.13</v>
      </c>
      <c r="R35" s="36">
        <f t="shared" si="3"/>
        <v>2.1</v>
      </c>
      <c r="S35" s="36">
        <f t="shared" si="4"/>
        <v>5.5299999999999994</v>
      </c>
      <c r="T35" s="36">
        <f t="shared" si="5"/>
        <v>4.17</v>
      </c>
      <c r="U35" s="41">
        <f t="shared" si="6"/>
        <v>5.2</v>
      </c>
    </row>
    <row r="36" spans="1:21" x14ac:dyDescent="0.3">
      <c r="A36" s="13"/>
      <c r="B36" s="12" t="s">
        <v>31</v>
      </c>
      <c r="C36" s="12" t="s">
        <v>16</v>
      </c>
      <c r="D36" s="22"/>
      <c r="E36" s="23"/>
      <c r="F36" s="23"/>
      <c r="G36" s="23"/>
      <c r="H36" s="23"/>
      <c r="I36" s="23"/>
      <c r="J36" s="24">
        <v>2.57</v>
      </c>
      <c r="K36" s="25">
        <v>1.45</v>
      </c>
      <c r="L36" s="25">
        <v>0.33</v>
      </c>
      <c r="M36" s="25"/>
      <c r="N36" s="25"/>
      <c r="O36" s="26"/>
      <c r="P36" s="35">
        <f t="shared" si="1"/>
        <v>2.57</v>
      </c>
      <c r="Q36" s="36">
        <f t="shared" si="2"/>
        <v>1.45</v>
      </c>
      <c r="R36" s="36">
        <f t="shared" si="3"/>
        <v>0.33</v>
      </c>
      <c r="S36" s="36">
        <f t="shared" si="4"/>
        <v>0</v>
      </c>
      <c r="T36" s="36">
        <f t="shared" si="5"/>
        <v>0</v>
      </c>
      <c r="U36" s="41">
        <f t="shared" si="6"/>
        <v>0</v>
      </c>
    </row>
    <row r="37" spans="1:21" x14ac:dyDescent="0.3">
      <c r="A37" s="13"/>
      <c r="B37" s="12" t="s">
        <v>43</v>
      </c>
      <c r="C37" s="12" t="s">
        <v>15</v>
      </c>
      <c r="D37" s="22">
        <v>4.4000000000000004</v>
      </c>
      <c r="E37" s="23">
        <v>5.77</v>
      </c>
      <c r="F37" s="23">
        <v>6.47</v>
      </c>
      <c r="G37" s="23">
        <v>3.82</v>
      </c>
      <c r="H37" s="23">
        <v>10.44</v>
      </c>
      <c r="I37" s="23">
        <v>9.57</v>
      </c>
      <c r="J37" s="24">
        <v>44.13</v>
      </c>
      <c r="K37" s="25">
        <v>49.65</v>
      </c>
      <c r="L37" s="25">
        <v>56.08</v>
      </c>
      <c r="M37" s="25">
        <v>65.23</v>
      </c>
      <c r="N37" s="25">
        <v>68.98</v>
      </c>
      <c r="O37" s="26">
        <v>45.63</v>
      </c>
      <c r="P37" s="35">
        <f t="shared" si="1"/>
        <v>48.53</v>
      </c>
      <c r="Q37" s="36">
        <f t="shared" si="2"/>
        <v>55.42</v>
      </c>
      <c r="R37" s="36">
        <f t="shared" si="3"/>
        <v>62.55</v>
      </c>
      <c r="S37" s="36">
        <f t="shared" si="4"/>
        <v>69.05</v>
      </c>
      <c r="T37" s="36">
        <f t="shared" si="5"/>
        <v>79.42</v>
      </c>
      <c r="U37" s="41">
        <f t="shared" si="6"/>
        <v>55.2</v>
      </c>
    </row>
    <row r="38" spans="1:21" x14ac:dyDescent="0.3">
      <c r="A38" s="13"/>
      <c r="B38" s="12" t="s">
        <v>47</v>
      </c>
      <c r="C38" s="12" t="s">
        <v>15</v>
      </c>
      <c r="D38" s="22"/>
      <c r="E38" s="23"/>
      <c r="F38" s="23"/>
      <c r="G38" s="23"/>
      <c r="H38" s="23">
        <v>0.83</v>
      </c>
      <c r="I38" s="23"/>
      <c r="J38" s="24"/>
      <c r="K38" s="25">
        <v>1.1299999999999999</v>
      </c>
      <c r="L38" s="25">
        <v>0.53</v>
      </c>
      <c r="M38" s="25">
        <v>4</v>
      </c>
      <c r="N38" s="25">
        <v>2.33</v>
      </c>
      <c r="O38" s="26">
        <v>1.07</v>
      </c>
      <c r="P38" s="35">
        <f t="shared" si="1"/>
        <v>0</v>
      </c>
      <c r="Q38" s="36">
        <f t="shared" si="2"/>
        <v>1.1299999999999999</v>
      </c>
      <c r="R38" s="36">
        <f t="shared" si="3"/>
        <v>0.53</v>
      </c>
      <c r="S38" s="36">
        <f t="shared" si="4"/>
        <v>4</v>
      </c>
      <c r="T38" s="36">
        <f t="shared" si="5"/>
        <v>3.16</v>
      </c>
      <c r="U38" s="41">
        <f t="shared" si="6"/>
        <v>1.07</v>
      </c>
    </row>
    <row r="39" spans="1:21" x14ac:dyDescent="0.3">
      <c r="A39" s="13"/>
      <c r="B39" s="12" t="s">
        <v>48</v>
      </c>
      <c r="C39" s="12" t="s">
        <v>15</v>
      </c>
      <c r="D39" s="22">
        <v>2.63</v>
      </c>
      <c r="E39" s="23">
        <v>2.4300000000000002</v>
      </c>
      <c r="F39" s="23">
        <v>0.67</v>
      </c>
      <c r="G39" s="23">
        <v>0.3</v>
      </c>
      <c r="H39" s="23">
        <v>1</v>
      </c>
      <c r="I39" s="23">
        <v>1</v>
      </c>
      <c r="J39" s="24">
        <v>14.73</v>
      </c>
      <c r="K39" s="25">
        <v>12.98</v>
      </c>
      <c r="L39" s="25">
        <v>9.4700000000000006</v>
      </c>
      <c r="M39" s="25">
        <v>11.4</v>
      </c>
      <c r="N39" s="25">
        <v>8.6999999999999993</v>
      </c>
      <c r="O39" s="26">
        <v>7.1</v>
      </c>
      <c r="P39" s="35">
        <f t="shared" si="1"/>
        <v>17.36</v>
      </c>
      <c r="Q39" s="36">
        <f t="shared" si="2"/>
        <v>15.41</v>
      </c>
      <c r="R39" s="36">
        <f t="shared" si="3"/>
        <v>10.14</v>
      </c>
      <c r="S39" s="36">
        <f t="shared" si="4"/>
        <v>11.700000000000001</v>
      </c>
      <c r="T39" s="36">
        <f t="shared" si="5"/>
        <v>9.6999999999999993</v>
      </c>
      <c r="U39" s="41">
        <f t="shared" si="6"/>
        <v>8.1</v>
      </c>
    </row>
    <row r="40" spans="1:21" x14ac:dyDescent="0.3">
      <c r="A40" s="13"/>
      <c r="B40" s="12" t="s">
        <v>49</v>
      </c>
      <c r="C40" s="12" t="s">
        <v>15</v>
      </c>
      <c r="D40" s="22"/>
      <c r="E40" s="23"/>
      <c r="F40" s="23"/>
      <c r="G40" s="23"/>
      <c r="H40" s="23"/>
      <c r="I40" s="23"/>
      <c r="J40" s="24"/>
      <c r="K40" s="25"/>
      <c r="L40" s="25"/>
      <c r="M40" s="25"/>
      <c r="N40" s="25"/>
      <c r="O40" s="26">
        <v>3.3</v>
      </c>
      <c r="P40" s="35">
        <f t="shared" si="1"/>
        <v>0</v>
      </c>
      <c r="Q40" s="36">
        <f t="shared" si="2"/>
        <v>0</v>
      </c>
      <c r="R40" s="36">
        <f t="shared" si="3"/>
        <v>0</v>
      </c>
      <c r="S40" s="36">
        <f t="shared" si="4"/>
        <v>0</v>
      </c>
      <c r="T40" s="36">
        <f t="shared" si="5"/>
        <v>0</v>
      </c>
      <c r="U40" s="41">
        <f t="shared" si="6"/>
        <v>3.3</v>
      </c>
    </row>
    <row r="41" spans="1:21" x14ac:dyDescent="0.3">
      <c r="A41" s="13"/>
      <c r="B41" s="12" t="s">
        <v>55</v>
      </c>
      <c r="C41" s="12" t="s">
        <v>15</v>
      </c>
      <c r="D41" s="22"/>
      <c r="E41" s="23"/>
      <c r="F41" s="23"/>
      <c r="G41" s="23">
        <v>0.1</v>
      </c>
      <c r="H41" s="23">
        <v>0.4</v>
      </c>
      <c r="I41" s="23">
        <v>0.7</v>
      </c>
      <c r="J41" s="24"/>
      <c r="K41" s="25">
        <v>2.0299999999999998</v>
      </c>
      <c r="L41" s="25">
        <v>6.67</v>
      </c>
      <c r="M41" s="25">
        <v>8.0299999999999994</v>
      </c>
      <c r="N41" s="25">
        <v>6.43</v>
      </c>
      <c r="O41" s="26">
        <v>4.7699999999999996</v>
      </c>
      <c r="P41" s="35">
        <f t="shared" si="1"/>
        <v>0</v>
      </c>
      <c r="Q41" s="36">
        <f t="shared" si="2"/>
        <v>2.0299999999999998</v>
      </c>
      <c r="R41" s="36">
        <f t="shared" si="3"/>
        <v>6.67</v>
      </c>
      <c r="S41" s="36">
        <f t="shared" si="4"/>
        <v>8.129999999999999</v>
      </c>
      <c r="T41" s="36">
        <f t="shared" si="5"/>
        <v>6.83</v>
      </c>
      <c r="U41" s="41">
        <f t="shared" si="6"/>
        <v>5.47</v>
      </c>
    </row>
    <row r="42" spans="1:21" x14ac:dyDescent="0.3">
      <c r="A42" s="13"/>
      <c r="B42" s="12" t="s">
        <v>56</v>
      </c>
      <c r="C42" s="12" t="s">
        <v>15</v>
      </c>
      <c r="D42" s="22"/>
      <c r="E42" s="23"/>
      <c r="F42" s="23"/>
      <c r="G42" s="23"/>
      <c r="H42" s="23"/>
      <c r="I42" s="23">
        <v>0.4</v>
      </c>
      <c r="J42" s="24"/>
      <c r="K42" s="25"/>
      <c r="L42" s="25"/>
      <c r="M42" s="25"/>
      <c r="N42" s="25"/>
      <c r="O42" s="26">
        <v>28.67</v>
      </c>
      <c r="P42" s="35">
        <f t="shared" si="1"/>
        <v>0</v>
      </c>
      <c r="Q42" s="36">
        <f t="shared" si="2"/>
        <v>0</v>
      </c>
      <c r="R42" s="36">
        <f t="shared" si="3"/>
        <v>0</v>
      </c>
      <c r="S42" s="36">
        <f t="shared" si="4"/>
        <v>0</v>
      </c>
      <c r="T42" s="36">
        <f t="shared" si="5"/>
        <v>0</v>
      </c>
      <c r="U42" s="41">
        <f t="shared" si="6"/>
        <v>29.07</v>
      </c>
    </row>
    <row r="43" spans="1:21" x14ac:dyDescent="0.3">
      <c r="A43" s="13"/>
      <c r="B43" s="12" t="s">
        <v>57</v>
      </c>
      <c r="C43" s="12" t="s">
        <v>15</v>
      </c>
      <c r="D43" s="22"/>
      <c r="E43" s="23"/>
      <c r="F43" s="23"/>
      <c r="G43" s="23"/>
      <c r="H43" s="23"/>
      <c r="I43" s="23"/>
      <c r="J43" s="24"/>
      <c r="K43" s="25"/>
      <c r="L43" s="25"/>
      <c r="M43" s="25"/>
      <c r="N43" s="25"/>
      <c r="O43" s="26">
        <v>7.63</v>
      </c>
      <c r="P43" s="35">
        <f t="shared" si="1"/>
        <v>0</v>
      </c>
      <c r="Q43" s="36">
        <f t="shared" si="2"/>
        <v>0</v>
      </c>
      <c r="R43" s="36">
        <f t="shared" si="3"/>
        <v>0</v>
      </c>
      <c r="S43" s="36">
        <f t="shared" si="4"/>
        <v>0</v>
      </c>
      <c r="T43" s="36">
        <f t="shared" si="5"/>
        <v>0</v>
      </c>
      <c r="U43" s="41">
        <f t="shared" si="6"/>
        <v>7.63</v>
      </c>
    </row>
    <row r="44" spans="1:21" x14ac:dyDescent="0.3">
      <c r="A44" s="13"/>
      <c r="B44" s="12" t="s">
        <v>58</v>
      </c>
      <c r="C44" s="12" t="s">
        <v>15</v>
      </c>
      <c r="D44" s="22">
        <v>1.2</v>
      </c>
      <c r="E44" s="23">
        <v>0.5</v>
      </c>
      <c r="F44" s="23">
        <v>0.1</v>
      </c>
      <c r="G44" s="23">
        <v>1.9</v>
      </c>
      <c r="H44" s="23">
        <v>1.97</v>
      </c>
      <c r="I44" s="23"/>
      <c r="J44" s="24">
        <v>14.73</v>
      </c>
      <c r="K44" s="25">
        <v>15.8</v>
      </c>
      <c r="L44" s="25">
        <v>17.899999999999999</v>
      </c>
      <c r="M44" s="25">
        <v>23.7</v>
      </c>
      <c r="N44" s="25">
        <v>21.37</v>
      </c>
      <c r="O44" s="26"/>
      <c r="P44" s="37">
        <f t="shared" si="1"/>
        <v>15.93</v>
      </c>
      <c r="Q44" s="38">
        <f t="shared" si="2"/>
        <v>16.3</v>
      </c>
      <c r="R44" s="38">
        <f t="shared" si="3"/>
        <v>18</v>
      </c>
      <c r="S44" s="38">
        <f t="shared" si="4"/>
        <v>25.599999999999998</v>
      </c>
      <c r="T44" s="38">
        <f t="shared" si="5"/>
        <v>23.34</v>
      </c>
      <c r="U44" s="39">
        <f t="shared" si="6"/>
        <v>0</v>
      </c>
    </row>
    <row r="45" spans="1:21" x14ac:dyDescent="0.3">
      <c r="A45" s="13"/>
      <c r="B45" s="13"/>
      <c r="C45" s="14" t="s">
        <v>16</v>
      </c>
      <c r="D45" s="28"/>
      <c r="E45" s="29"/>
      <c r="F45" s="29"/>
      <c r="G45" s="29"/>
      <c r="H45" s="29"/>
      <c r="I45" s="29">
        <v>0.5</v>
      </c>
      <c r="J45" s="30"/>
      <c r="K45" s="31"/>
      <c r="L45" s="31"/>
      <c r="M45" s="31"/>
      <c r="N45" s="31"/>
      <c r="O45" s="32">
        <v>13.33</v>
      </c>
      <c r="P45" s="33">
        <f t="shared" si="1"/>
        <v>0</v>
      </c>
      <c r="Q45" s="34">
        <f t="shared" si="2"/>
        <v>0</v>
      </c>
      <c r="R45" s="34">
        <f t="shared" si="3"/>
        <v>0</v>
      </c>
      <c r="S45" s="34">
        <f t="shared" si="4"/>
        <v>0</v>
      </c>
      <c r="T45" s="34">
        <f t="shared" si="5"/>
        <v>0</v>
      </c>
      <c r="U45" s="40">
        <f t="shared" si="6"/>
        <v>13.83</v>
      </c>
    </row>
    <row r="46" spans="1:21" x14ac:dyDescent="0.3">
      <c r="A46" s="13"/>
      <c r="B46" s="12" t="s">
        <v>59</v>
      </c>
      <c r="C46" s="12" t="s">
        <v>15</v>
      </c>
      <c r="D46" s="22">
        <v>1.37</v>
      </c>
      <c r="E46" s="23">
        <v>0.9</v>
      </c>
      <c r="F46" s="23">
        <v>2.37</v>
      </c>
      <c r="G46" s="23">
        <v>1.97</v>
      </c>
      <c r="H46" s="23">
        <v>0.4</v>
      </c>
      <c r="I46" s="23"/>
      <c r="J46" s="24">
        <v>15.33</v>
      </c>
      <c r="K46" s="25">
        <v>20.67</v>
      </c>
      <c r="L46" s="25">
        <v>23.42</v>
      </c>
      <c r="M46" s="25">
        <v>33.83</v>
      </c>
      <c r="N46" s="25">
        <v>43.27</v>
      </c>
      <c r="O46" s="26"/>
      <c r="P46" s="37">
        <f t="shared" si="1"/>
        <v>16.7</v>
      </c>
      <c r="Q46" s="38">
        <f t="shared" si="2"/>
        <v>21.57</v>
      </c>
      <c r="R46" s="38">
        <f t="shared" si="3"/>
        <v>25.790000000000003</v>
      </c>
      <c r="S46" s="38">
        <f t="shared" si="4"/>
        <v>35.799999999999997</v>
      </c>
      <c r="T46" s="38">
        <f t="shared" si="5"/>
        <v>43.67</v>
      </c>
      <c r="U46" s="39">
        <f t="shared" si="6"/>
        <v>0</v>
      </c>
    </row>
    <row r="47" spans="1:21" x14ac:dyDescent="0.3">
      <c r="A47" s="13"/>
      <c r="B47" s="13"/>
      <c r="C47" s="14" t="s">
        <v>16</v>
      </c>
      <c r="D47" s="28"/>
      <c r="E47" s="29"/>
      <c r="F47" s="29"/>
      <c r="G47" s="29"/>
      <c r="H47" s="29"/>
      <c r="I47" s="29">
        <v>0.23</v>
      </c>
      <c r="J47" s="30"/>
      <c r="K47" s="31"/>
      <c r="L47" s="31"/>
      <c r="M47" s="31"/>
      <c r="N47" s="31"/>
      <c r="O47" s="32">
        <v>19.97</v>
      </c>
      <c r="P47" s="33">
        <f t="shared" si="1"/>
        <v>0</v>
      </c>
      <c r="Q47" s="34">
        <f t="shared" si="2"/>
        <v>0</v>
      </c>
      <c r="R47" s="34">
        <f t="shared" si="3"/>
        <v>0</v>
      </c>
      <c r="S47" s="34">
        <f t="shared" si="4"/>
        <v>0</v>
      </c>
      <c r="T47" s="34">
        <f t="shared" si="5"/>
        <v>0</v>
      </c>
      <c r="U47" s="40">
        <f t="shared" si="6"/>
        <v>20.2</v>
      </c>
    </row>
    <row r="48" spans="1:21" x14ac:dyDescent="0.3">
      <c r="A48" s="13"/>
      <c r="B48" s="12" t="s">
        <v>60</v>
      </c>
      <c r="C48" s="12" t="s">
        <v>15</v>
      </c>
      <c r="D48" s="22">
        <v>0.47</v>
      </c>
      <c r="E48" s="23">
        <v>1.6</v>
      </c>
      <c r="F48" s="23">
        <v>1.73</v>
      </c>
      <c r="G48" s="23">
        <v>1.77</v>
      </c>
      <c r="H48" s="23">
        <v>0.17</v>
      </c>
      <c r="I48" s="23"/>
      <c r="J48" s="24">
        <v>5.27</v>
      </c>
      <c r="K48" s="25">
        <v>4.57</v>
      </c>
      <c r="L48" s="25">
        <v>5.97</v>
      </c>
      <c r="M48" s="25">
        <v>17.170000000000002</v>
      </c>
      <c r="N48" s="25">
        <v>8.1999999999999993</v>
      </c>
      <c r="O48" s="26"/>
      <c r="P48" s="37">
        <f t="shared" si="1"/>
        <v>5.7399999999999993</v>
      </c>
      <c r="Q48" s="38">
        <f t="shared" si="2"/>
        <v>6.17</v>
      </c>
      <c r="R48" s="38">
        <f t="shared" si="3"/>
        <v>7.6999999999999993</v>
      </c>
      <c r="S48" s="38">
        <f t="shared" si="4"/>
        <v>18.940000000000001</v>
      </c>
      <c r="T48" s="38">
        <f t="shared" si="5"/>
        <v>8.3699999999999992</v>
      </c>
      <c r="U48" s="39">
        <f t="shared" si="6"/>
        <v>0</v>
      </c>
    </row>
    <row r="49" spans="1:21" x14ac:dyDescent="0.3">
      <c r="A49" s="13"/>
      <c r="B49" s="13"/>
      <c r="C49" s="14" t="s">
        <v>16</v>
      </c>
      <c r="D49" s="28"/>
      <c r="E49" s="29"/>
      <c r="F49" s="29"/>
      <c r="G49" s="29"/>
      <c r="H49" s="29"/>
      <c r="I49" s="29">
        <v>0.2</v>
      </c>
      <c r="J49" s="30"/>
      <c r="K49" s="31"/>
      <c r="L49" s="31"/>
      <c r="M49" s="31"/>
      <c r="N49" s="31"/>
      <c r="O49" s="32">
        <v>5.13</v>
      </c>
      <c r="P49" s="33">
        <f t="shared" si="1"/>
        <v>0</v>
      </c>
      <c r="Q49" s="34">
        <f t="shared" si="2"/>
        <v>0</v>
      </c>
      <c r="R49" s="34">
        <f t="shared" si="3"/>
        <v>0</v>
      </c>
      <c r="S49" s="34">
        <f t="shared" si="4"/>
        <v>0</v>
      </c>
      <c r="T49" s="34">
        <f t="shared" si="5"/>
        <v>0</v>
      </c>
      <c r="U49" s="40">
        <f t="shared" si="6"/>
        <v>5.33</v>
      </c>
    </row>
    <row r="50" spans="1:21" x14ac:dyDescent="0.3">
      <c r="A50" s="13"/>
      <c r="B50" s="12" t="s">
        <v>61</v>
      </c>
      <c r="C50" s="12" t="s">
        <v>15</v>
      </c>
      <c r="D50" s="22">
        <v>7.67</v>
      </c>
      <c r="E50" s="23">
        <v>6.67</v>
      </c>
      <c r="F50" s="23">
        <v>10.53</v>
      </c>
      <c r="G50" s="23">
        <v>7.73</v>
      </c>
      <c r="H50" s="23">
        <v>5.63</v>
      </c>
      <c r="I50" s="23">
        <v>7.13</v>
      </c>
      <c r="J50" s="24">
        <v>47.47</v>
      </c>
      <c r="K50" s="25">
        <v>38.68</v>
      </c>
      <c r="L50" s="25">
        <v>45.25</v>
      </c>
      <c r="M50" s="25">
        <v>63.8</v>
      </c>
      <c r="N50" s="25">
        <v>68.2</v>
      </c>
      <c r="O50" s="26">
        <v>52.37</v>
      </c>
      <c r="P50" s="35">
        <f t="shared" si="1"/>
        <v>55.14</v>
      </c>
      <c r="Q50" s="36">
        <f t="shared" si="2"/>
        <v>45.35</v>
      </c>
      <c r="R50" s="36">
        <f t="shared" si="3"/>
        <v>55.78</v>
      </c>
      <c r="S50" s="36">
        <f t="shared" si="4"/>
        <v>71.53</v>
      </c>
      <c r="T50" s="36">
        <f t="shared" si="5"/>
        <v>73.83</v>
      </c>
      <c r="U50" s="41">
        <f t="shared" si="6"/>
        <v>59.5</v>
      </c>
    </row>
    <row r="51" spans="1:21" x14ac:dyDescent="0.3">
      <c r="A51" s="13"/>
      <c r="B51" s="12" t="s">
        <v>105</v>
      </c>
      <c r="C51" s="12" t="s">
        <v>16</v>
      </c>
      <c r="D51" s="22"/>
      <c r="E51" s="23"/>
      <c r="F51" s="23"/>
      <c r="G51" s="23"/>
      <c r="H51" s="23"/>
      <c r="I51" s="23"/>
      <c r="J51" s="24">
        <v>0.43</v>
      </c>
      <c r="K51" s="25"/>
      <c r="L51" s="25"/>
      <c r="M51" s="25"/>
      <c r="N51" s="25"/>
      <c r="O51" s="26"/>
      <c r="P51" s="35">
        <f t="shared" si="1"/>
        <v>0.43</v>
      </c>
      <c r="Q51" s="36">
        <f t="shared" si="2"/>
        <v>0</v>
      </c>
      <c r="R51" s="36">
        <f t="shared" si="3"/>
        <v>0</v>
      </c>
      <c r="S51" s="36">
        <f t="shared" si="4"/>
        <v>0</v>
      </c>
      <c r="T51" s="36">
        <f t="shared" si="5"/>
        <v>0</v>
      </c>
      <c r="U51" s="41">
        <f t="shared" si="6"/>
        <v>0</v>
      </c>
    </row>
    <row r="52" spans="1:21" x14ac:dyDescent="0.3">
      <c r="A52" s="13"/>
      <c r="B52" s="12" t="s">
        <v>106</v>
      </c>
      <c r="C52" s="12" t="s">
        <v>15</v>
      </c>
      <c r="D52" s="22"/>
      <c r="E52" s="23"/>
      <c r="F52" s="23"/>
      <c r="G52" s="23"/>
      <c r="H52" s="23"/>
      <c r="I52" s="23"/>
      <c r="J52" s="24"/>
      <c r="K52" s="25"/>
      <c r="L52" s="25"/>
      <c r="M52" s="25"/>
      <c r="N52" s="25"/>
      <c r="O52" s="26">
        <v>7.37</v>
      </c>
      <c r="P52" s="35">
        <f t="shared" si="1"/>
        <v>0</v>
      </c>
      <c r="Q52" s="36">
        <f t="shared" si="2"/>
        <v>0</v>
      </c>
      <c r="R52" s="36">
        <f t="shared" si="3"/>
        <v>0</v>
      </c>
      <c r="S52" s="36">
        <f t="shared" si="4"/>
        <v>0</v>
      </c>
      <c r="T52" s="36">
        <f t="shared" si="5"/>
        <v>0</v>
      </c>
      <c r="U52" s="41">
        <f t="shared" si="6"/>
        <v>7.37</v>
      </c>
    </row>
    <row r="53" spans="1:21" x14ac:dyDescent="0.3">
      <c r="A53" s="13"/>
      <c r="B53" s="12" t="s">
        <v>107</v>
      </c>
      <c r="C53" s="12" t="s">
        <v>15</v>
      </c>
      <c r="D53" s="22">
        <v>1.1000000000000001</v>
      </c>
      <c r="E53" s="23">
        <v>1.3</v>
      </c>
      <c r="F53" s="23">
        <v>0.8</v>
      </c>
      <c r="G53" s="23">
        <v>1.3</v>
      </c>
      <c r="H53" s="23">
        <v>0.2</v>
      </c>
      <c r="I53" s="23"/>
      <c r="J53" s="24">
        <v>13.83</v>
      </c>
      <c r="K53" s="25">
        <v>11.53</v>
      </c>
      <c r="L53" s="25">
        <v>13.77</v>
      </c>
      <c r="M53" s="25">
        <v>30.27</v>
      </c>
      <c r="N53" s="25">
        <v>29.17</v>
      </c>
      <c r="O53" s="26"/>
      <c r="P53" s="37">
        <f t="shared" si="1"/>
        <v>14.93</v>
      </c>
      <c r="Q53" s="38">
        <f t="shared" si="2"/>
        <v>12.83</v>
      </c>
      <c r="R53" s="38">
        <f t="shared" si="3"/>
        <v>14.57</v>
      </c>
      <c r="S53" s="38">
        <f t="shared" si="4"/>
        <v>31.57</v>
      </c>
      <c r="T53" s="38">
        <f t="shared" si="5"/>
        <v>29.37</v>
      </c>
      <c r="U53" s="39">
        <f t="shared" si="6"/>
        <v>0</v>
      </c>
    </row>
    <row r="54" spans="1:21" x14ac:dyDescent="0.3">
      <c r="A54" s="13"/>
      <c r="B54" s="13"/>
      <c r="C54" s="14" t="s">
        <v>16</v>
      </c>
      <c r="D54" s="28"/>
      <c r="E54" s="29"/>
      <c r="F54" s="29"/>
      <c r="G54" s="29"/>
      <c r="H54" s="29"/>
      <c r="I54" s="29">
        <v>0.1</v>
      </c>
      <c r="J54" s="30"/>
      <c r="K54" s="31"/>
      <c r="L54" s="31"/>
      <c r="M54" s="31"/>
      <c r="N54" s="31"/>
      <c r="O54" s="32">
        <v>20.9</v>
      </c>
      <c r="P54" s="33">
        <f t="shared" si="1"/>
        <v>0</v>
      </c>
      <c r="Q54" s="34">
        <f t="shared" si="2"/>
        <v>0</v>
      </c>
      <c r="R54" s="34">
        <f t="shared" si="3"/>
        <v>0</v>
      </c>
      <c r="S54" s="34">
        <f t="shared" si="4"/>
        <v>0</v>
      </c>
      <c r="T54" s="34">
        <f t="shared" si="5"/>
        <v>0</v>
      </c>
      <c r="U54" s="40">
        <f t="shared" si="6"/>
        <v>21</v>
      </c>
    </row>
    <row r="55" spans="1:21" x14ac:dyDescent="0.3">
      <c r="A55" s="42" t="s">
        <v>117</v>
      </c>
      <c r="B55" s="43"/>
      <c r="C55" s="43"/>
      <c r="D55" s="44">
        <v>33.47</v>
      </c>
      <c r="E55" s="45">
        <v>30.2</v>
      </c>
      <c r="F55" s="45">
        <v>35.57</v>
      </c>
      <c r="G55" s="45">
        <v>38.950000000000003</v>
      </c>
      <c r="H55" s="45">
        <v>46.040000000000006</v>
      </c>
      <c r="I55" s="45">
        <v>48.800000000000011</v>
      </c>
      <c r="J55" s="46">
        <v>257.3</v>
      </c>
      <c r="K55" s="47">
        <v>273.25</v>
      </c>
      <c r="L55" s="47">
        <v>300.12</v>
      </c>
      <c r="M55" s="47">
        <v>418.31</v>
      </c>
      <c r="N55" s="47">
        <v>430.62999999999994</v>
      </c>
      <c r="O55" s="48">
        <v>404.88</v>
      </c>
      <c r="P55" s="49">
        <f t="shared" si="1"/>
        <v>290.77</v>
      </c>
      <c r="Q55" s="50">
        <f t="shared" si="2"/>
        <v>303.45</v>
      </c>
      <c r="R55" s="50">
        <f t="shared" si="3"/>
        <v>335.69</v>
      </c>
      <c r="S55" s="50">
        <f t="shared" si="4"/>
        <v>457.26</v>
      </c>
      <c r="T55" s="50">
        <f t="shared" si="5"/>
        <v>476.66999999999996</v>
      </c>
      <c r="U55" s="51">
        <f t="shared" si="6"/>
        <v>453.68</v>
      </c>
    </row>
    <row r="56" spans="1:21" x14ac:dyDescent="0.3">
      <c r="A56" s="12" t="s">
        <v>118</v>
      </c>
      <c r="B56" s="12" t="s">
        <v>54</v>
      </c>
      <c r="C56" s="12" t="s">
        <v>15</v>
      </c>
      <c r="D56" s="22">
        <v>0.77</v>
      </c>
      <c r="E56" s="23">
        <v>1.83</v>
      </c>
      <c r="F56" s="23">
        <v>2.5</v>
      </c>
      <c r="G56" s="23">
        <v>1.7</v>
      </c>
      <c r="H56" s="23">
        <v>2.6</v>
      </c>
      <c r="I56" s="23">
        <v>3.2</v>
      </c>
      <c r="J56" s="24">
        <v>8.9</v>
      </c>
      <c r="K56" s="25">
        <v>16.63</v>
      </c>
      <c r="L56" s="25">
        <v>16.39</v>
      </c>
      <c r="M56" s="25">
        <v>20.3</v>
      </c>
      <c r="N56" s="25">
        <v>29.33</v>
      </c>
      <c r="O56" s="26">
        <v>30.9</v>
      </c>
      <c r="P56" s="35">
        <f t="shared" si="1"/>
        <v>9.67</v>
      </c>
      <c r="Q56" s="36">
        <f t="shared" si="2"/>
        <v>18.46</v>
      </c>
      <c r="R56" s="36">
        <f t="shared" si="3"/>
        <v>18.89</v>
      </c>
      <c r="S56" s="36">
        <f t="shared" si="4"/>
        <v>22</v>
      </c>
      <c r="T56" s="36">
        <f t="shared" si="5"/>
        <v>31.93</v>
      </c>
      <c r="U56" s="41">
        <f t="shared" si="6"/>
        <v>34.1</v>
      </c>
    </row>
    <row r="57" spans="1:21" x14ac:dyDescent="0.3">
      <c r="A57" s="42" t="s">
        <v>119</v>
      </c>
      <c r="B57" s="43"/>
      <c r="C57" s="43"/>
      <c r="D57" s="44">
        <v>0.77</v>
      </c>
      <c r="E57" s="45">
        <v>1.83</v>
      </c>
      <c r="F57" s="45">
        <v>2.5</v>
      </c>
      <c r="G57" s="45">
        <v>1.7</v>
      </c>
      <c r="H57" s="45">
        <v>2.6</v>
      </c>
      <c r="I57" s="45">
        <v>3.2</v>
      </c>
      <c r="J57" s="46">
        <v>8.9</v>
      </c>
      <c r="K57" s="47">
        <v>16.63</v>
      </c>
      <c r="L57" s="47">
        <v>16.39</v>
      </c>
      <c r="M57" s="47">
        <v>20.3</v>
      </c>
      <c r="N57" s="47">
        <v>29.33</v>
      </c>
      <c r="O57" s="48">
        <v>30.9</v>
      </c>
      <c r="P57" s="49">
        <f t="shared" si="1"/>
        <v>9.67</v>
      </c>
      <c r="Q57" s="50">
        <f t="shared" si="2"/>
        <v>18.46</v>
      </c>
      <c r="R57" s="50">
        <f t="shared" si="3"/>
        <v>18.89</v>
      </c>
      <c r="S57" s="50">
        <f t="shared" si="4"/>
        <v>22</v>
      </c>
      <c r="T57" s="50">
        <f t="shared" si="5"/>
        <v>31.93</v>
      </c>
      <c r="U57" s="51">
        <f t="shared" si="6"/>
        <v>34.1</v>
      </c>
    </row>
    <row r="58" spans="1:21" x14ac:dyDescent="0.3">
      <c r="A58" s="12" t="s">
        <v>120</v>
      </c>
      <c r="B58" s="12" t="s">
        <v>13</v>
      </c>
      <c r="C58" s="15"/>
      <c r="D58" s="22">
        <v>97.72</v>
      </c>
      <c r="E58" s="23">
        <v>94.77</v>
      </c>
      <c r="F58" s="23">
        <v>95.65</v>
      </c>
      <c r="G58" s="23">
        <v>113.6</v>
      </c>
      <c r="H58" s="23">
        <v>115.49</v>
      </c>
      <c r="I58" s="23">
        <v>92.37</v>
      </c>
      <c r="J58" s="24">
        <v>379.99</v>
      </c>
      <c r="K58" s="25">
        <v>348.94</v>
      </c>
      <c r="L58" s="25">
        <v>346.47</v>
      </c>
      <c r="M58" s="25">
        <v>354.05</v>
      </c>
      <c r="N58" s="25">
        <v>353.83</v>
      </c>
      <c r="O58" s="26">
        <v>351.65</v>
      </c>
      <c r="P58" s="35">
        <f t="shared" si="1"/>
        <v>477.71000000000004</v>
      </c>
      <c r="Q58" s="36">
        <f t="shared" si="2"/>
        <v>443.71</v>
      </c>
      <c r="R58" s="36">
        <f t="shared" si="3"/>
        <v>442.12</v>
      </c>
      <c r="S58" s="36">
        <f t="shared" si="4"/>
        <v>467.65</v>
      </c>
      <c r="T58" s="36">
        <f t="shared" si="5"/>
        <v>469.32</v>
      </c>
      <c r="U58" s="41">
        <f t="shared" si="6"/>
        <v>444.02</v>
      </c>
    </row>
    <row r="59" spans="1:21" x14ac:dyDescent="0.3">
      <c r="A59" s="13"/>
      <c r="B59" s="12" t="s">
        <v>410</v>
      </c>
      <c r="C59" s="15"/>
      <c r="D59" s="22">
        <v>34.799999999999997</v>
      </c>
      <c r="E59" s="23">
        <v>24.73</v>
      </c>
      <c r="F59" s="23">
        <v>19.09</v>
      </c>
      <c r="G59" s="23">
        <v>23.12</v>
      </c>
      <c r="H59" s="23">
        <v>31.43</v>
      </c>
      <c r="I59" s="23">
        <v>51.17</v>
      </c>
      <c r="J59" s="24">
        <v>171.54</v>
      </c>
      <c r="K59" s="25">
        <v>147.62</v>
      </c>
      <c r="L59" s="25">
        <v>132.47999999999999</v>
      </c>
      <c r="M59" s="25">
        <v>149.19999999999999</v>
      </c>
      <c r="N59" s="25">
        <v>135.88</v>
      </c>
      <c r="O59" s="26">
        <v>178.67</v>
      </c>
      <c r="P59" s="35">
        <f t="shared" si="1"/>
        <v>206.33999999999997</v>
      </c>
      <c r="Q59" s="36">
        <f t="shared" si="2"/>
        <v>172.35</v>
      </c>
      <c r="R59" s="36">
        <f t="shared" si="3"/>
        <v>151.57</v>
      </c>
      <c r="S59" s="36">
        <f t="shared" si="4"/>
        <v>172.32</v>
      </c>
      <c r="T59" s="36">
        <f t="shared" si="5"/>
        <v>167.31</v>
      </c>
      <c r="U59" s="41">
        <f t="shared" si="6"/>
        <v>229.83999999999997</v>
      </c>
    </row>
    <row r="60" spans="1:21" x14ac:dyDescent="0.3">
      <c r="A60" s="13"/>
      <c r="B60" s="12" t="s">
        <v>411</v>
      </c>
      <c r="C60" s="15"/>
      <c r="D60" s="22"/>
      <c r="E60" s="23"/>
      <c r="F60" s="23">
        <v>0.1</v>
      </c>
      <c r="G60" s="23">
        <v>0.1</v>
      </c>
      <c r="H60" s="23">
        <v>0.1</v>
      </c>
      <c r="I60" s="23"/>
      <c r="J60" s="24"/>
      <c r="K60" s="25">
        <v>0.93</v>
      </c>
      <c r="L60" s="25">
        <v>3.57</v>
      </c>
      <c r="M60" s="25">
        <v>2.5</v>
      </c>
      <c r="N60" s="25">
        <v>1.17</v>
      </c>
      <c r="O60" s="26">
        <v>1.58</v>
      </c>
      <c r="P60" s="35">
        <f t="shared" si="1"/>
        <v>0</v>
      </c>
      <c r="Q60" s="36">
        <f t="shared" si="2"/>
        <v>0.93</v>
      </c>
      <c r="R60" s="36">
        <f t="shared" si="3"/>
        <v>3.67</v>
      </c>
      <c r="S60" s="36">
        <f t="shared" si="4"/>
        <v>2.6</v>
      </c>
      <c r="T60" s="36">
        <f t="shared" si="5"/>
        <v>1.27</v>
      </c>
      <c r="U60" s="41">
        <f t="shared" si="6"/>
        <v>1.58</v>
      </c>
    </row>
    <row r="61" spans="1:21" x14ac:dyDescent="0.3">
      <c r="A61" s="42" t="s">
        <v>121</v>
      </c>
      <c r="B61" s="43"/>
      <c r="C61" s="43"/>
      <c r="D61" s="44">
        <v>132.51999999999998</v>
      </c>
      <c r="E61" s="45">
        <v>119.5</v>
      </c>
      <c r="F61" s="45">
        <v>114.84</v>
      </c>
      <c r="G61" s="45">
        <v>136.82</v>
      </c>
      <c r="H61" s="45">
        <v>147.01999999999998</v>
      </c>
      <c r="I61" s="45">
        <v>143.54000000000002</v>
      </c>
      <c r="J61" s="46">
        <v>551.53</v>
      </c>
      <c r="K61" s="47">
        <v>497.49</v>
      </c>
      <c r="L61" s="47">
        <v>482.52000000000004</v>
      </c>
      <c r="M61" s="47">
        <v>505.75</v>
      </c>
      <c r="N61" s="47">
        <v>490.88</v>
      </c>
      <c r="O61" s="48">
        <v>531.9</v>
      </c>
      <c r="P61" s="49">
        <f t="shared" si="1"/>
        <v>684.05</v>
      </c>
      <c r="Q61" s="50">
        <f t="shared" si="2"/>
        <v>616.99</v>
      </c>
      <c r="R61" s="50">
        <f t="shared" si="3"/>
        <v>597.36</v>
      </c>
      <c r="S61" s="50">
        <f t="shared" si="4"/>
        <v>642.56999999999994</v>
      </c>
      <c r="T61" s="50">
        <f t="shared" si="5"/>
        <v>637.9</v>
      </c>
      <c r="U61" s="51">
        <f t="shared" si="6"/>
        <v>675.44</v>
      </c>
    </row>
    <row r="62" spans="1:21" x14ac:dyDescent="0.3">
      <c r="A62" s="12" t="s">
        <v>122</v>
      </c>
      <c r="B62" s="12" t="s">
        <v>17</v>
      </c>
      <c r="C62" s="12" t="s">
        <v>15</v>
      </c>
      <c r="D62" s="22">
        <v>2.23</v>
      </c>
      <c r="E62" s="23"/>
      <c r="F62" s="23"/>
      <c r="G62" s="23"/>
      <c r="H62" s="23"/>
      <c r="I62" s="23"/>
      <c r="J62" s="24">
        <v>22.5</v>
      </c>
      <c r="K62" s="25"/>
      <c r="L62" s="25"/>
      <c r="M62" s="25"/>
      <c r="N62" s="25"/>
      <c r="O62" s="26"/>
      <c r="P62" s="37">
        <f t="shared" si="1"/>
        <v>24.73</v>
      </c>
      <c r="Q62" s="38">
        <f t="shared" si="2"/>
        <v>0</v>
      </c>
      <c r="R62" s="38">
        <f t="shared" si="3"/>
        <v>0</v>
      </c>
      <c r="S62" s="38">
        <f t="shared" si="4"/>
        <v>0</v>
      </c>
      <c r="T62" s="38">
        <f t="shared" si="5"/>
        <v>0</v>
      </c>
      <c r="U62" s="39">
        <f t="shared" si="6"/>
        <v>0</v>
      </c>
    </row>
    <row r="63" spans="1:21" x14ac:dyDescent="0.3">
      <c r="A63" s="13"/>
      <c r="B63" s="13"/>
      <c r="C63" s="14" t="s">
        <v>16</v>
      </c>
      <c r="D63" s="28"/>
      <c r="E63" s="29">
        <v>2.73</v>
      </c>
      <c r="F63" s="29">
        <v>1.03</v>
      </c>
      <c r="G63" s="29">
        <v>0.4</v>
      </c>
      <c r="H63" s="29"/>
      <c r="I63" s="29"/>
      <c r="J63" s="30"/>
      <c r="K63" s="31">
        <v>10.6</v>
      </c>
      <c r="L63" s="31">
        <v>3.98</v>
      </c>
      <c r="M63" s="31">
        <v>1</v>
      </c>
      <c r="N63" s="31"/>
      <c r="O63" s="32"/>
      <c r="P63" s="33">
        <f t="shared" si="1"/>
        <v>0</v>
      </c>
      <c r="Q63" s="34">
        <f t="shared" si="2"/>
        <v>13.33</v>
      </c>
      <c r="R63" s="34">
        <f t="shared" si="3"/>
        <v>5.01</v>
      </c>
      <c r="S63" s="34">
        <f t="shared" si="4"/>
        <v>1.4</v>
      </c>
      <c r="T63" s="34">
        <f t="shared" si="5"/>
        <v>0</v>
      </c>
      <c r="U63" s="40">
        <f t="shared" si="6"/>
        <v>0</v>
      </c>
    </row>
    <row r="64" spans="1:21" x14ac:dyDescent="0.3">
      <c r="A64" s="13"/>
      <c r="B64" s="12" t="s">
        <v>19</v>
      </c>
      <c r="C64" s="12" t="s">
        <v>15</v>
      </c>
      <c r="D64" s="22"/>
      <c r="E64" s="23"/>
      <c r="F64" s="23"/>
      <c r="G64" s="23"/>
      <c r="H64" s="23"/>
      <c r="I64" s="23"/>
      <c r="J64" s="24">
        <v>0.1</v>
      </c>
      <c r="K64" s="25"/>
      <c r="L64" s="25">
        <v>0</v>
      </c>
      <c r="M64" s="25"/>
      <c r="N64" s="25"/>
      <c r="O64" s="26"/>
      <c r="P64" s="35">
        <f t="shared" si="1"/>
        <v>0.1</v>
      </c>
      <c r="Q64" s="36">
        <f t="shared" si="2"/>
        <v>0</v>
      </c>
      <c r="R64" s="36">
        <f t="shared" si="3"/>
        <v>0</v>
      </c>
      <c r="S64" s="36">
        <f t="shared" si="4"/>
        <v>0</v>
      </c>
      <c r="T64" s="36">
        <f t="shared" si="5"/>
        <v>0</v>
      </c>
      <c r="U64" s="41">
        <f t="shared" si="6"/>
        <v>0</v>
      </c>
    </row>
    <row r="65" spans="1:21" x14ac:dyDescent="0.3">
      <c r="A65" s="13"/>
      <c r="B65" s="12" t="s">
        <v>20</v>
      </c>
      <c r="C65" s="12" t="s">
        <v>15</v>
      </c>
      <c r="D65" s="22">
        <v>8.17</v>
      </c>
      <c r="E65" s="23">
        <v>12.43</v>
      </c>
      <c r="F65" s="23">
        <v>16.75</v>
      </c>
      <c r="G65" s="23">
        <v>20.47</v>
      </c>
      <c r="H65" s="23">
        <v>15.8</v>
      </c>
      <c r="I65" s="23">
        <v>17.47</v>
      </c>
      <c r="J65" s="24">
        <v>44.95</v>
      </c>
      <c r="K65" s="25">
        <v>62.9</v>
      </c>
      <c r="L65" s="25">
        <v>67.05</v>
      </c>
      <c r="M65" s="25">
        <v>90.03</v>
      </c>
      <c r="N65" s="25">
        <v>108.2</v>
      </c>
      <c r="O65" s="26">
        <v>97.5</v>
      </c>
      <c r="P65" s="35">
        <f t="shared" si="1"/>
        <v>53.120000000000005</v>
      </c>
      <c r="Q65" s="36">
        <f t="shared" si="2"/>
        <v>75.33</v>
      </c>
      <c r="R65" s="36">
        <f t="shared" si="3"/>
        <v>83.8</v>
      </c>
      <c r="S65" s="36">
        <f t="shared" si="4"/>
        <v>110.5</v>
      </c>
      <c r="T65" s="36">
        <f t="shared" si="5"/>
        <v>124</v>
      </c>
      <c r="U65" s="41">
        <f t="shared" si="6"/>
        <v>114.97</v>
      </c>
    </row>
    <row r="66" spans="1:21" x14ac:dyDescent="0.3">
      <c r="A66" s="13"/>
      <c r="B66" s="12" t="s">
        <v>21</v>
      </c>
      <c r="C66" s="12" t="s">
        <v>15</v>
      </c>
      <c r="D66" s="22">
        <v>2.35</v>
      </c>
      <c r="E66" s="23">
        <v>3.43</v>
      </c>
      <c r="F66" s="23">
        <v>2.0299999999999998</v>
      </c>
      <c r="G66" s="23">
        <v>2.2999999999999998</v>
      </c>
      <c r="H66" s="23">
        <v>1.37</v>
      </c>
      <c r="I66" s="23">
        <v>2.57</v>
      </c>
      <c r="J66" s="24">
        <v>13.87</v>
      </c>
      <c r="K66" s="25">
        <v>21.33</v>
      </c>
      <c r="L66" s="25">
        <v>26.18</v>
      </c>
      <c r="M66" s="25">
        <v>29.77</v>
      </c>
      <c r="N66" s="25">
        <v>25.1</v>
      </c>
      <c r="O66" s="26">
        <v>28.55</v>
      </c>
      <c r="P66" s="35">
        <f t="shared" si="1"/>
        <v>16.22</v>
      </c>
      <c r="Q66" s="36">
        <f t="shared" si="2"/>
        <v>24.759999999999998</v>
      </c>
      <c r="R66" s="36">
        <f t="shared" si="3"/>
        <v>28.21</v>
      </c>
      <c r="S66" s="36">
        <f t="shared" si="4"/>
        <v>32.07</v>
      </c>
      <c r="T66" s="36">
        <f t="shared" si="5"/>
        <v>26.470000000000002</v>
      </c>
      <c r="U66" s="41">
        <f t="shared" si="6"/>
        <v>31.12</v>
      </c>
    </row>
    <row r="67" spans="1:21" x14ac:dyDescent="0.3">
      <c r="A67" s="13"/>
      <c r="B67" s="12" t="s">
        <v>45</v>
      </c>
      <c r="C67" s="12" t="s">
        <v>15</v>
      </c>
      <c r="D67" s="22"/>
      <c r="E67" s="23"/>
      <c r="F67" s="23"/>
      <c r="G67" s="23"/>
      <c r="H67" s="23">
        <v>0.1</v>
      </c>
      <c r="I67" s="23">
        <v>0.43</v>
      </c>
      <c r="J67" s="24"/>
      <c r="K67" s="25"/>
      <c r="L67" s="25"/>
      <c r="M67" s="25"/>
      <c r="N67" s="25">
        <v>6.9</v>
      </c>
      <c r="O67" s="26">
        <v>9.3699999999999992</v>
      </c>
      <c r="P67" s="35">
        <f t="shared" si="1"/>
        <v>0</v>
      </c>
      <c r="Q67" s="36">
        <f t="shared" si="2"/>
        <v>0</v>
      </c>
      <c r="R67" s="36">
        <f t="shared" si="3"/>
        <v>0</v>
      </c>
      <c r="S67" s="36">
        <f t="shared" si="4"/>
        <v>0</v>
      </c>
      <c r="T67" s="36">
        <f t="shared" si="5"/>
        <v>7</v>
      </c>
      <c r="U67" s="41">
        <f t="shared" si="6"/>
        <v>9.7999999999999989</v>
      </c>
    </row>
    <row r="68" spans="1:21" x14ac:dyDescent="0.3">
      <c r="A68" s="13"/>
      <c r="B68" s="12" t="s">
        <v>52</v>
      </c>
      <c r="C68" s="12" t="s">
        <v>15</v>
      </c>
      <c r="D68" s="22">
        <v>1.17</v>
      </c>
      <c r="E68" s="23">
        <v>4.33</v>
      </c>
      <c r="F68" s="23">
        <v>5.3</v>
      </c>
      <c r="G68" s="23">
        <v>3.28</v>
      </c>
      <c r="H68" s="23">
        <v>1.37</v>
      </c>
      <c r="I68" s="23">
        <v>0.63</v>
      </c>
      <c r="J68" s="24">
        <v>12.93</v>
      </c>
      <c r="K68" s="25">
        <v>30.9</v>
      </c>
      <c r="L68" s="25">
        <v>53.43</v>
      </c>
      <c r="M68" s="25">
        <v>64.62</v>
      </c>
      <c r="N68" s="25">
        <v>54.31</v>
      </c>
      <c r="O68" s="26">
        <v>38.799999999999997</v>
      </c>
      <c r="P68" s="35">
        <f t="shared" si="1"/>
        <v>14.1</v>
      </c>
      <c r="Q68" s="36">
        <f t="shared" si="2"/>
        <v>35.229999999999997</v>
      </c>
      <c r="R68" s="36">
        <f t="shared" si="3"/>
        <v>58.73</v>
      </c>
      <c r="S68" s="36">
        <f t="shared" si="4"/>
        <v>67.900000000000006</v>
      </c>
      <c r="T68" s="36">
        <f t="shared" si="5"/>
        <v>55.68</v>
      </c>
      <c r="U68" s="41">
        <f t="shared" si="6"/>
        <v>39.43</v>
      </c>
    </row>
    <row r="69" spans="1:21" x14ac:dyDescent="0.3">
      <c r="A69" s="13"/>
      <c r="B69" s="12" t="s">
        <v>53</v>
      </c>
      <c r="C69" s="12" t="s">
        <v>15</v>
      </c>
      <c r="D69" s="22">
        <v>1.73</v>
      </c>
      <c r="E69" s="23">
        <v>1.1000000000000001</v>
      </c>
      <c r="F69" s="23">
        <v>1.03</v>
      </c>
      <c r="G69" s="23"/>
      <c r="H69" s="23"/>
      <c r="I69" s="23"/>
      <c r="J69" s="24">
        <v>49</v>
      </c>
      <c r="K69" s="25">
        <v>25.53</v>
      </c>
      <c r="L69" s="25">
        <v>9.48</v>
      </c>
      <c r="M69" s="25"/>
      <c r="N69" s="25"/>
      <c r="O69" s="26"/>
      <c r="P69" s="37">
        <f t="shared" si="1"/>
        <v>50.73</v>
      </c>
      <c r="Q69" s="38">
        <f t="shared" si="2"/>
        <v>26.630000000000003</v>
      </c>
      <c r="R69" s="38">
        <f t="shared" si="3"/>
        <v>10.51</v>
      </c>
      <c r="S69" s="38">
        <f t="shared" si="4"/>
        <v>0</v>
      </c>
      <c r="T69" s="38">
        <f t="shared" si="5"/>
        <v>0</v>
      </c>
      <c r="U69" s="39">
        <f t="shared" si="6"/>
        <v>0</v>
      </c>
    </row>
    <row r="70" spans="1:21" x14ac:dyDescent="0.3">
      <c r="A70" s="13"/>
      <c r="B70" s="13"/>
      <c r="C70" s="14" t="s">
        <v>16</v>
      </c>
      <c r="D70" s="28"/>
      <c r="E70" s="29"/>
      <c r="F70" s="29"/>
      <c r="G70" s="29">
        <v>0.6</v>
      </c>
      <c r="H70" s="29">
        <v>0.3</v>
      </c>
      <c r="I70" s="29"/>
      <c r="J70" s="30"/>
      <c r="K70" s="31"/>
      <c r="L70" s="31"/>
      <c r="M70" s="31">
        <v>7.3</v>
      </c>
      <c r="N70" s="31">
        <v>15.67</v>
      </c>
      <c r="O70" s="32">
        <v>5.13</v>
      </c>
      <c r="P70" s="33">
        <f t="shared" si="1"/>
        <v>0</v>
      </c>
      <c r="Q70" s="34">
        <f t="shared" si="2"/>
        <v>0</v>
      </c>
      <c r="R70" s="34">
        <f t="shared" si="3"/>
        <v>0</v>
      </c>
      <c r="S70" s="34">
        <f t="shared" si="4"/>
        <v>7.8999999999999995</v>
      </c>
      <c r="T70" s="34">
        <f t="shared" si="5"/>
        <v>15.97</v>
      </c>
      <c r="U70" s="40">
        <f t="shared" si="6"/>
        <v>5.13</v>
      </c>
    </row>
    <row r="71" spans="1:21" x14ac:dyDescent="0.3">
      <c r="A71" s="13"/>
      <c r="B71" s="12" t="s">
        <v>62</v>
      </c>
      <c r="C71" s="12" t="s">
        <v>15</v>
      </c>
      <c r="D71" s="22">
        <v>0.4</v>
      </c>
      <c r="E71" s="23">
        <v>1.87</v>
      </c>
      <c r="F71" s="23">
        <v>2.27</v>
      </c>
      <c r="G71" s="23">
        <v>2.83</v>
      </c>
      <c r="H71" s="23">
        <v>0.47</v>
      </c>
      <c r="I71" s="23"/>
      <c r="J71" s="24">
        <v>12.53</v>
      </c>
      <c r="K71" s="25">
        <v>13.7</v>
      </c>
      <c r="L71" s="25">
        <v>11.4</v>
      </c>
      <c r="M71" s="25">
        <v>17.53</v>
      </c>
      <c r="N71" s="25">
        <v>11.2</v>
      </c>
      <c r="O71" s="26">
        <v>6.87</v>
      </c>
      <c r="P71" s="35">
        <f t="shared" ref="P71:P132" si="7">D71+J71</f>
        <v>12.93</v>
      </c>
      <c r="Q71" s="36">
        <f t="shared" ref="Q71:Q132" si="8">E71+K71</f>
        <v>15.57</v>
      </c>
      <c r="R71" s="36">
        <f t="shared" ref="R71:R132" si="9">F71+L71</f>
        <v>13.67</v>
      </c>
      <c r="S71" s="36">
        <f t="shared" ref="S71:S132" si="10">G71+M71</f>
        <v>20.36</v>
      </c>
      <c r="T71" s="36">
        <f t="shared" ref="T71:T132" si="11">H71+N71</f>
        <v>11.67</v>
      </c>
      <c r="U71" s="41">
        <f t="shared" ref="U71:U132" si="12">I71+O71</f>
        <v>6.87</v>
      </c>
    </row>
    <row r="72" spans="1:21" x14ac:dyDescent="0.3">
      <c r="A72" s="13"/>
      <c r="B72" s="12" t="s">
        <v>63</v>
      </c>
      <c r="C72" s="12" t="s">
        <v>15</v>
      </c>
      <c r="D72" s="22"/>
      <c r="E72" s="23"/>
      <c r="F72" s="23">
        <v>2</v>
      </c>
      <c r="G72" s="23">
        <v>4.07</v>
      </c>
      <c r="H72" s="23">
        <v>1.23</v>
      </c>
      <c r="I72" s="23">
        <v>0.2</v>
      </c>
      <c r="J72" s="24"/>
      <c r="K72" s="25"/>
      <c r="L72" s="25">
        <v>7.17</v>
      </c>
      <c r="M72" s="25">
        <v>6.97</v>
      </c>
      <c r="N72" s="25">
        <v>14.2</v>
      </c>
      <c r="O72" s="26">
        <v>12.23</v>
      </c>
      <c r="P72" s="35">
        <f t="shared" si="7"/>
        <v>0</v>
      </c>
      <c r="Q72" s="36">
        <f t="shared" si="8"/>
        <v>0</v>
      </c>
      <c r="R72" s="36">
        <f t="shared" si="9"/>
        <v>9.17</v>
      </c>
      <c r="S72" s="36">
        <f t="shared" si="10"/>
        <v>11.04</v>
      </c>
      <c r="T72" s="36">
        <f t="shared" si="11"/>
        <v>15.43</v>
      </c>
      <c r="U72" s="41">
        <f t="shared" si="12"/>
        <v>12.43</v>
      </c>
    </row>
    <row r="73" spans="1:21" x14ac:dyDescent="0.3">
      <c r="A73" s="13"/>
      <c r="B73" s="12" t="s">
        <v>64</v>
      </c>
      <c r="C73" s="12" t="s">
        <v>15</v>
      </c>
      <c r="D73" s="22"/>
      <c r="E73" s="23">
        <v>0.6</v>
      </c>
      <c r="F73" s="23"/>
      <c r="G73" s="23"/>
      <c r="H73" s="23"/>
      <c r="I73" s="23"/>
      <c r="J73" s="24"/>
      <c r="K73" s="25">
        <v>0.73</v>
      </c>
      <c r="L73" s="25"/>
      <c r="M73" s="25"/>
      <c r="N73" s="25"/>
      <c r="O73" s="26"/>
      <c r="P73" s="37">
        <f t="shared" si="7"/>
        <v>0</v>
      </c>
      <c r="Q73" s="38">
        <f t="shared" si="8"/>
        <v>1.33</v>
      </c>
      <c r="R73" s="38">
        <f t="shared" si="9"/>
        <v>0</v>
      </c>
      <c r="S73" s="38">
        <f t="shared" si="10"/>
        <v>0</v>
      </c>
      <c r="T73" s="38">
        <f t="shared" si="11"/>
        <v>0</v>
      </c>
      <c r="U73" s="39">
        <f t="shared" si="12"/>
        <v>0</v>
      </c>
    </row>
    <row r="74" spans="1:21" x14ac:dyDescent="0.3">
      <c r="A74" s="13"/>
      <c r="B74" s="13"/>
      <c r="C74" s="14" t="s">
        <v>16</v>
      </c>
      <c r="D74" s="28"/>
      <c r="E74" s="29"/>
      <c r="F74" s="29">
        <v>0.3</v>
      </c>
      <c r="G74" s="29"/>
      <c r="H74" s="29"/>
      <c r="I74" s="29"/>
      <c r="J74" s="30"/>
      <c r="K74" s="31"/>
      <c r="L74" s="31">
        <v>0.67</v>
      </c>
      <c r="M74" s="31"/>
      <c r="N74" s="31"/>
      <c r="O74" s="32"/>
      <c r="P74" s="33">
        <f t="shared" si="7"/>
        <v>0</v>
      </c>
      <c r="Q74" s="34">
        <f t="shared" si="8"/>
        <v>0</v>
      </c>
      <c r="R74" s="34">
        <f t="shared" si="9"/>
        <v>0.97</v>
      </c>
      <c r="S74" s="34">
        <f t="shared" si="10"/>
        <v>0</v>
      </c>
      <c r="T74" s="34">
        <f t="shared" si="11"/>
        <v>0</v>
      </c>
      <c r="U74" s="40">
        <f t="shared" si="12"/>
        <v>0</v>
      </c>
    </row>
    <row r="75" spans="1:21" x14ac:dyDescent="0.3">
      <c r="A75" s="13"/>
      <c r="B75" s="12" t="s">
        <v>65</v>
      </c>
      <c r="C75" s="12" t="s">
        <v>15</v>
      </c>
      <c r="D75" s="22"/>
      <c r="E75" s="23"/>
      <c r="F75" s="23"/>
      <c r="G75" s="23">
        <v>2.83</v>
      </c>
      <c r="H75" s="23">
        <v>1.67</v>
      </c>
      <c r="I75" s="23">
        <v>4.93</v>
      </c>
      <c r="J75" s="24"/>
      <c r="K75" s="25"/>
      <c r="L75" s="25"/>
      <c r="M75" s="25">
        <v>78.45</v>
      </c>
      <c r="N75" s="25">
        <v>99.37</v>
      </c>
      <c r="O75" s="26">
        <v>83.12</v>
      </c>
      <c r="P75" s="35">
        <f t="shared" si="7"/>
        <v>0</v>
      </c>
      <c r="Q75" s="36">
        <f t="shared" si="8"/>
        <v>0</v>
      </c>
      <c r="R75" s="36">
        <f t="shared" si="9"/>
        <v>0</v>
      </c>
      <c r="S75" s="36">
        <f t="shared" si="10"/>
        <v>81.28</v>
      </c>
      <c r="T75" s="36">
        <f t="shared" si="11"/>
        <v>101.04</v>
      </c>
      <c r="U75" s="41">
        <f t="shared" si="12"/>
        <v>88.050000000000011</v>
      </c>
    </row>
    <row r="76" spans="1:21" x14ac:dyDescent="0.3">
      <c r="A76" s="13"/>
      <c r="B76" s="12" t="s">
        <v>66</v>
      </c>
      <c r="C76" s="12" t="s">
        <v>15</v>
      </c>
      <c r="D76" s="22">
        <v>1.67</v>
      </c>
      <c r="E76" s="23">
        <v>1.37</v>
      </c>
      <c r="F76" s="23"/>
      <c r="G76" s="23"/>
      <c r="H76" s="23"/>
      <c r="I76" s="23"/>
      <c r="J76" s="24">
        <v>19.03</v>
      </c>
      <c r="K76" s="25">
        <v>44.33</v>
      </c>
      <c r="L76" s="25"/>
      <c r="M76" s="25"/>
      <c r="N76" s="25"/>
      <c r="O76" s="26"/>
      <c r="P76" s="37">
        <f t="shared" si="7"/>
        <v>20.700000000000003</v>
      </c>
      <c r="Q76" s="38">
        <f t="shared" si="8"/>
        <v>45.699999999999996</v>
      </c>
      <c r="R76" s="38">
        <f t="shared" si="9"/>
        <v>0</v>
      </c>
      <c r="S76" s="38">
        <f t="shared" si="10"/>
        <v>0</v>
      </c>
      <c r="T76" s="38">
        <f t="shared" si="11"/>
        <v>0</v>
      </c>
      <c r="U76" s="39">
        <f t="shared" si="12"/>
        <v>0</v>
      </c>
    </row>
    <row r="77" spans="1:21" x14ac:dyDescent="0.3">
      <c r="A77" s="13"/>
      <c r="B77" s="13"/>
      <c r="C77" s="14" t="s">
        <v>16</v>
      </c>
      <c r="D77" s="28"/>
      <c r="E77" s="29"/>
      <c r="F77" s="29">
        <v>4.67</v>
      </c>
      <c r="G77" s="29">
        <v>0.43</v>
      </c>
      <c r="H77" s="29"/>
      <c r="I77" s="29"/>
      <c r="J77" s="30"/>
      <c r="K77" s="31"/>
      <c r="L77" s="31">
        <v>55.27</v>
      </c>
      <c r="M77" s="31">
        <v>7.52</v>
      </c>
      <c r="N77" s="31"/>
      <c r="O77" s="32"/>
      <c r="P77" s="33">
        <f t="shared" si="7"/>
        <v>0</v>
      </c>
      <c r="Q77" s="34">
        <f t="shared" si="8"/>
        <v>0</v>
      </c>
      <c r="R77" s="34">
        <f t="shared" si="9"/>
        <v>59.940000000000005</v>
      </c>
      <c r="S77" s="34">
        <f t="shared" si="10"/>
        <v>7.9499999999999993</v>
      </c>
      <c r="T77" s="34">
        <f t="shared" si="11"/>
        <v>0</v>
      </c>
      <c r="U77" s="40">
        <f t="shared" si="12"/>
        <v>0</v>
      </c>
    </row>
    <row r="78" spans="1:21" x14ac:dyDescent="0.3">
      <c r="A78" s="13"/>
      <c r="B78" s="12" t="s">
        <v>67</v>
      </c>
      <c r="C78" s="12" t="s">
        <v>15</v>
      </c>
      <c r="D78" s="22"/>
      <c r="E78" s="23"/>
      <c r="F78" s="23">
        <v>12.47</v>
      </c>
      <c r="G78" s="23">
        <v>20.350000000000001</v>
      </c>
      <c r="H78" s="23">
        <v>9.4700000000000006</v>
      </c>
      <c r="I78" s="23">
        <v>10.48</v>
      </c>
      <c r="J78" s="24"/>
      <c r="K78" s="25"/>
      <c r="L78" s="25">
        <v>96.53</v>
      </c>
      <c r="M78" s="25">
        <v>119.92</v>
      </c>
      <c r="N78" s="25">
        <v>118.27</v>
      </c>
      <c r="O78" s="26">
        <v>105.71</v>
      </c>
      <c r="P78" s="35">
        <f t="shared" si="7"/>
        <v>0</v>
      </c>
      <c r="Q78" s="36">
        <f t="shared" si="8"/>
        <v>0</v>
      </c>
      <c r="R78" s="36">
        <f t="shared" si="9"/>
        <v>109</v>
      </c>
      <c r="S78" s="36">
        <f t="shared" si="10"/>
        <v>140.27000000000001</v>
      </c>
      <c r="T78" s="36">
        <f t="shared" si="11"/>
        <v>127.74</v>
      </c>
      <c r="U78" s="41">
        <f t="shared" si="12"/>
        <v>116.19</v>
      </c>
    </row>
    <row r="79" spans="1:21" x14ac:dyDescent="0.3">
      <c r="A79" s="13"/>
      <c r="B79" s="12" t="s">
        <v>68</v>
      </c>
      <c r="C79" s="12" t="s">
        <v>15</v>
      </c>
      <c r="D79" s="22">
        <v>25.03</v>
      </c>
      <c r="E79" s="23">
        <v>23.98</v>
      </c>
      <c r="F79" s="23"/>
      <c r="G79" s="23"/>
      <c r="H79" s="23"/>
      <c r="I79" s="23"/>
      <c r="J79" s="24">
        <v>85.2</v>
      </c>
      <c r="K79" s="25">
        <v>97.93</v>
      </c>
      <c r="L79" s="25"/>
      <c r="M79" s="25"/>
      <c r="N79" s="25"/>
      <c r="O79" s="26"/>
      <c r="P79" s="37">
        <f t="shared" si="7"/>
        <v>110.23</v>
      </c>
      <c r="Q79" s="38">
        <f t="shared" si="8"/>
        <v>121.91000000000001</v>
      </c>
      <c r="R79" s="38">
        <f t="shared" si="9"/>
        <v>0</v>
      </c>
      <c r="S79" s="38">
        <f t="shared" si="10"/>
        <v>0</v>
      </c>
      <c r="T79" s="38">
        <f t="shared" si="11"/>
        <v>0</v>
      </c>
      <c r="U79" s="39">
        <f t="shared" si="12"/>
        <v>0</v>
      </c>
    </row>
    <row r="80" spans="1:21" x14ac:dyDescent="0.3">
      <c r="A80" s="13"/>
      <c r="B80" s="13"/>
      <c r="C80" s="14" t="s">
        <v>16</v>
      </c>
      <c r="D80" s="28"/>
      <c r="E80" s="29"/>
      <c r="F80" s="29">
        <v>2.0699999999999998</v>
      </c>
      <c r="G80" s="29"/>
      <c r="H80" s="29"/>
      <c r="I80" s="29"/>
      <c r="J80" s="30"/>
      <c r="K80" s="31"/>
      <c r="L80" s="31">
        <v>7.22</v>
      </c>
      <c r="M80" s="31"/>
      <c r="N80" s="31"/>
      <c r="O80" s="32"/>
      <c r="P80" s="33">
        <f t="shared" si="7"/>
        <v>0</v>
      </c>
      <c r="Q80" s="34">
        <f t="shared" si="8"/>
        <v>0</v>
      </c>
      <c r="R80" s="34">
        <f t="shared" si="9"/>
        <v>9.2899999999999991</v>
      </c>
      <c r="S80" s="34">
        <f t="shared" si="10"/>
        <v>0</v>
      </c>
      <c r="T80" s="34">
        <f t="shared" si="11"/>
        <v>0</v>
      </c>
      <c r="U80" s="40">
        <f t="shared" si="12"/>
        <v>0</v>
      </c>
    </row>
    <row r="81" spans="1:21" x14ac:dyDescent="0.3">
      <c r="A81" s="13"/>
      <c r="B81" s="12" t="s">
        <v>69</v>
      </c>
      <c r="C81" s="12" t="s">
        <v>15</v>
      </c>
      <c r="D81" s="22"/>
      <c r="E81" s="23"/>
      <c r="F81" s="23">
        <v>5.13</v>
      </c>
      <c r="G81" s="23">
        <v>4.7300000000000004</v>
      </c>
      <c r="H81" s="23">
        <v>6.03</v>
      </c>
      <c r="I81" s="23">
        <v>4.2</v>
      </c>
      <c r="J81" s="24"/>
      <c r="K81" s="25"/>
      <c r="L81" s="25">
        <v>26.2</v>
      </c>
      <c r="M81" s="25">
        <v>30.53</v>
      </c>
      <c r="N81" s="25">
        <v>24.57</v>
      </c>
      <c r="O81" s="26">
        <v>22.78</v>
      </c>
      <c r="P81" s="35">
        <f t="shared" si="7"/>
        <v>0</v>
      </c>
      <c r="Q81" s="36">
        <f t="shared" si="8"/>
        <v>0</v>
      </c>
      <c r="R81" s="36">
        <f t="shared" si="9"/>
        <v>31.33</v>
      </c>
      <c r="S81" s="36">
        <f t="shared" si="10"/>
        <v>35.260000000000005</v>
      </c>
      <c r="T81" s="36">
        <f t="shared" si="11"/>
        <v>30.6</v>
      </c>
      <c r="U81" s="41">
        <f t="shared" si="12"/>
        <v>26.98</v>
      </c>
    </row>
    <row r="82" spans="1:21" x14ac:dyDescent="0.3">
      <c r="A82" s="13"/>
      <c r="B82" s="12" t="s">
        <v>70</v>
      </c>
      <c r="C82" s="12" t="s">
        <v>15</v>
      </c>
      <c r="D82" s="22">
        <v>3.93</v>
      </c>
      <c r="E82" s="23">
        <v>5.43</v>
      </c>
      <c r="F82" s="23"/>
      <c r="G82" s="23"/>
      <c r="H82" s="23"/>
      <c r="I82" s="23"/>
      <c r="J82" s="24">
        <v>14.35</v>
      </c>
      <c r="K82" s="25">
        <v>20.94</v>
      </c>
      <c r="L82" s="25"/>
      <c r="M82" s="25"/>
      <c r="N82" s="25"/>
      <c r="O82" s="26"/>
      <c r="P82" s="37">
        <f t="shared" si="7"/>
        <v>18.28</v>
      </c>
      <c r="Q82" s="38">
        <f t="shared" si="8"/>
        <v>26.37</v>
      </c>
      <c r="R82" s="38">
        <f t="shared" si="9"/>
        <v>0</v>
      </c>
      <c r="S82" s="38">
        <f t="shared" si="10"/>
        <v>0</v>
      </c>
      <c r="T82" s="38">
        <f t="shared" si="11"/>
        <v>0</v>
      </c>
      <c r="U82" s="39">
        <f t="shared" si="12"/>
        <v>0</v>
      </c>
    </row>
    <row r="83" spans="1:21" x14ac:dyDescent="0.3">
      <c r="A83" s="13"/>
      <c r="B83" s="13"/>
      <c r="C83" s="14" t="s">
        <v>16</v>
      </c>
      <c r="D83" s="28"/>
      <c r="E83" s="29"/>
      <c r="F83" s="29">
        <v>0.17</v>
      </c>
      <c r="G83" s="29"/>
      <c r="H83" s="29"/>
      <c r="I83" s="29"/>
      <c r="J83" s="30"/>
      <c r="K83" s="31"/>
      <c r="L83" s="31">
        <v>1.9</v>
      </c>
      <c r="M83" s="31"/>
      <c r="N83" s="31"/>
      <c r="O83" s="32"/>
      <c r="P83" s="33">
        <f t="shared" si="7"/>
        <v>0</v>
      </c>
      <c r="Q83" s="34">
        <f t="shared" si="8"/>
        <v>0</v>
      </c>
      <c r="R83" s="34">
        <f t="shared" si="9"/>
        <v>2.0699999999999998</v>
      </c>
      <c r="S83" s="34">
        <f t="shared" si="10"/>
        <v>0</v>
      </c>
      <c r="T83" s="34">
        <f t="shared" si="11"/>
        <v>0</v>
      </c>
      <c r="U83" s="40">
        <f t="shared" si="12"/>
        <v>0</v>
      </c>
    </row>
    <row r="84" spans="1:21" x14ac:dyDescent="0.3">
      <c r="A84" s="13"/>
      <c r="B84" s="12" t="s">
        <v>71</v>
      </c>
      <c r="C84" s="12" t="s">
        <v>15</v>
      </c>
      <c r="D84" s="22"/>
      <c r="E84" s="23"/>
      <c r="F84" s="23">
        <v>7.2</v>
      </c>
      <c r="G84" s="23">
        <v>11.87</v>
      </c>
      <c r="H84" s="23">
        <v>4.13</v>
      </c>
      <c r="I84" s="23">
        <v>2.0299999999999998</v>
      </c>
      <c r="J84" s="24"/>
      <c r="K84" s="25"/>
      <c r="L84" s="25">
        <v>39.61</v>
      </c>
      <c r="M84" s="25">
        <v>55.97</v>
      </c>
      <c r="N84" s="25">
        <v>43.5</v>
      </c>
      <c r="O84" s="26">
        <v>63.05</v>
      </c>
      <c r="P84" s="35">
        <f t="shared" si="7"/>
        <v>0</v>
      </c>
      <c r="Q84" s="36">
        <f t="shared" si="8"/>
        <v>0</v>
      </c>
      <c r="R84" s="36">
        <f t="shared" si="9"/>
        <v>46.81</v>
      </c>
      <c r="S84" s="36">
        <f t="shared" si="10"/>
        <v>67.84</v>
      </c>
      <c r="T84" s="36">
        <f t="shared" si="11"/>
        <v>47.63</v>
      </c>
      <c r="U84" s="41">
        <f t="shared" si="12"/>
        <v>65.08</v>
      </c>
    </row>
    <row r="85" spans="1:21" x14ac:dyDescent="0.3">
      <c r="A85" s="13"/>
      <c r="B85" s="12" t="s">
        <v>72</v>
      </c>
      <c r="C85" s="12" t="s">
        <v>15</v>
      </c>
      <c r="D85" s="22">
        <v>8.8699999999999992</v>
      </c>
      <c r="E85" s="23">
        <v>7.1</v>
      </c>
      <c r="F85" s="23"/>
      <c r="G85" s="23"/>
      <c r="H85" s="23"/>
      <c r="I85" s="23"/>
      <c r="J85" s="24">
        <v>43.52</v>
      </c>
      <c r="K85" s="25">
        <v>31.08</v>
      </c>
      <c r="L85" s="25"/>
      <c r="M85" s="25"/>
      <c r="N85" s="25"/>
      <c r="O85" s="26"/>
      <c r="P85" s="37">
        <f t="shared" si="7"/>
        <v>52.39</v>
      </c>
      <c r="Q85" s="38">
        <f t="shared" si="8"/>
        <v>38.18</v>
      </c>
      <c r="R85" s="38">
        <f t="shared" si="9"/>
        <v>0</v>
      </c>
      <c r="S85" s="38">
        <f t="shared" si="10"/>
        <v>0</v>
      </c>
      <c r="T85" s="38">
        <f t="shared" si="11"/>
        <v>0</v>
      </c>
      <c r="U85" s="39">
        <f t="shared" si="12"/>
        <v>0</v>
      </c>
    </row>
    <row r="86" spans="1:21" x14ac:dyDescent="0.3">
      <c r="A86" s="13"/>
      <c r="B86" s="13"/>
      <c r="C86" s="14" t="s">
        <v>16</v>
      </c>
      <c r="D86" s="28"/>
      <c r="E86" s="29"/>
      <c r="F86" s="29">
        <v>0.7</v>
      </c>
      <c r="G86" s="29"/>
      <c r="H86" s="29"/>
      <c r="I86" s="29"/>
      <c r="J86" s="30"/>
      <c r="K86" s="31"/>
      <c r="L86" s="31">
        <v>3.7</v>
      </c>
      <c r="M86" s="31"/>
      <c r="N86" s="31"/>
      <c r="O86" s="32"/>
      <c r="P86" s="33">
        <f t="shared" si="7"/>
        <v>0</v>
      </c>
      <c r="Q86" s="34">
        <f t="shared" si="8"/>
        <v>0</v>
      </c>
      <c r="R86" s="34">
        <f t="shared" si="9"/>
        <v>4.4000000000000004</v>
      </c>
      <c r="S86" s="34">
        <f t="shared" si="10"/>
        <v>0</v>
      </c>
      <c r="T86" s="34">
        <f t="shared" si="11"/>
        <v>0</v>
      </c>
      <c r="U86" s="40">
        <f t="shared" si="12"/>
        <v>0</v>
      </c>
    </row>
    <row r="87" spans="1:21" x14ac:dyDescent="0.3">
      <c r="A87" s="13"/>
      <c r="B87" s="12" t="s">
        <v>73</v>
      </c>
      <c r="C87" s="12" t="s">
        <v>15</v>
      </c>
      <c r="D87" s="22">
        <v>0.4</v>
      </c>
      <c r="E87" s="23">
        <v>0.56999999999999995</v>
      </c>
      <c r="F87" s="23"/>
      <c r="G87" s="23"/>
      <c r="H87" s="23"/>
      <c r="I87" s="23"/>
      <c r="J87" s="24">
        <v>7.3</v>
      </c>
      <c r="K87" s="25">
        <v>12.43</v>
      </c>
      <c r="L87" s="25"/>
      <c r="M87" s="25"/>
      <c r="N87" s="25"/>
      <c r="O87" s="26"/>
      <c r="P87" s="37">
        <f t="shared" si="7"/>
        <v>7.7</v>
      </c>
      <c r="Q87" s="38">
        <f t="shared" si="8"/>
        <v>13</v>
      </c>
      <c r="R87" s="38">
        <f t="shared" si="9"/>
        <v>0</v>
      </c>
      <c r="S87" s="38">
        <f t="shared" si="10"/>
        <v>0</v>
      </c>
      <c r="T87" s="38">
        <f t="shared" si="11"/>
        <v>0</v>
      </c>
      <c r="U87" s="39">
        <f t="shared" si="12"/>
        <v>0</v>
      </c>
    </row>
    <row r="88" spans="1:21" x14ac:dyDescent="0.3">
      <c r="A88" s="13"/>
      <c r="B88" s="13"/>
      <c r="C88" s="14" t="s">
        <v>16</v>
      </c>
      <c r="D88" s="28"/>
      <c r="E88" s="29"/>
      <c r="F88" s="29">
        <v>0.1</v>
      </c>
      <c r="G88" s="29"/>
      <c r="H88" s="29"/>
      <c r="I88" s="29"/>
      <c r="J88" s="30"/>
      <c r="K88" s="31"/>
      <c r="L88" s="31">
        <v>1.3</v>
      </c>
      <c r="M88" s="31"/>
      <c r="N88" s="31"/>
      <c r="O88" s="32"/>
      <c r="P88" s="33">
        <f t="shared" si="7"/>
        <v>0</v>
      </c>
      <c r="Q88" s="34">
        <f t="shared" si="8"/>
        <v>0</v>
      </c>
      <c r="R88" s="34">
        <f t="shared" si="9"/>
        <v>1.4000000000000001</v>
      </c>
      <c r="S88" s="34">
        <f t="shared" si="10"/>
        <v>0</v>
      </c>
      <c r="T88" s="34">
        <f t="shared" si="11"/>
        <v>0</v>
      </c>
      <c r="U88" s="40">
        <f t="shared" si="12"/>
        <v>0</v>
      </c>
    </row>
    <row r="89" spans="1:21" x14ac:dyDescent="0.3">
      <c r="A89" s="13"/>
      <c r="B89" s="12" t="s">
        <v>74</v>
      </c>
      <c r="C89" s="12" t="s">
        <v>15</v>
      </c>
      <c r="D89" s="22"/>
      <c r="E89" s="23"/>
      <c r="F89" s="23">
        <v>2.8</v>
      </c>
      <c r="G89" s="23">
        <v>1.9</v>
      </c>
      <c r="H89" s="23">
        <v>2.67</v>
      </c>
      <c r="I89" s="23">
        <v>1.57</v>
      </c>
      <c r="J89" s="24"/>
      <c r="K89" s="25"/>
      <c r="L89" s="25">
        <v>11.57</v>
      </c>
      <c r="M89" s="25">
        <v>20.079999999999998</v>
      </c>
      <c r="N89" s="25">
        <v>22.32</v>
      </c>
      <c r="O89" s="26">
        <v>15.92</v>
      </c>
      <c r="P89" s="35">
        <f t="shared" si="7"/>
        <v>0</v>
      </c>
      <c r="Q89" s="36">
        <f t="shared" si="8"/>
        <v>0</v>
      </c>
      <c r="R89" s="36">
        <f t="shared" si="9"/>
        <v>14.370000000000001</v>
      </c>
      <c r="S89" s="36">
        <f t="shared" si="10"/>
        <v>21.979999999999997</v>
      </c>
      <c r="T89" s="36">
        <f t="shared" si="11"/>
        <v>24.990000000000002</v>
      </c>
      <c r="U89" s="41">
        <f t="shared" si="12"/>
        <v>17.489999999999998</v>
      </c>
    </row>
    <row r="90" spans="1:21" x14ac:dyDescent="0.3">
      <c r="A90" s="13"/>
      <c r="B90" s="12" t="s">
        <v>75</v>
      </c>
      <c r="C90" s="12" t="s">
        <v>15</v>
      </c>
      <c r="D90" s="22"/>
      <c r="E90" s="23"/>
      <c r="F90" s="23">
        <v>22.82</v>
      </c>
      <c r="G90" s="23">
        <v>30.43</v>
      </c>
      <c r="H90" s="23">
        <v>28.47</v>
      </c>
      <c r="I90" s="23">
        <v>26.48</v>
      </c>
      <c r="J90" s="24"/>
      <c r="K90" s="25"/>
      <c r="L90" s="25">
        <v>75.989999999999995</v>
      </c>
      <c r="M90" s="25">
        <v>112.98</v>
      </c>
      <c r="N90" s="25">
        <v>105.23</v>
      </c>
      <c r="O90" s="26">
        <v>90.16</v>
      </c>
      <c r="P90" s="35">
        <f t="shared" si="7"/>
        <v>0</v>
      </c>
      <c r="Q90" s="36">
        <f t="shared" si="8"/>
        <v>0</v>
      </c>
      <c r="R90" s="36">
        <f t="shared" si="9"/>
        <v>98.81</v>
      </c>
      <c r="S90" s="36">
        <f t="shared" si="10"/>
        <v>143.41</v>
      </c>
      <c r="T90" s="36">
        <f t="shared" si="11"/>
        <v>133.69999999999999</v>
      </c>
      <c r="U90" s="41">
        <f t="shared" si="12"/>
        <v>116.64</v>
      </c>
    </row>
    <row r="91" spans="1:21" x14ac:dyDescent="0.3">
      <c r="A91" s="13"/>
      <c r="B91" s="12" t="s">
        <v>76</v>
      </c>
      <c r="C91" s="12" t="s">
        <v>15</v>
      </c>
      <c r="D91" s="22"/>
      <c r="E91" s="23"/>
      <c r="F91" s="23">
        <v>9.9700000000000006</v>
      </c>
      <c r="G91" s="23">
        <v>12.33</v>
      </c>
      <c r="H91" s="23">
        <v>11.97</v>
      </c>
      <c r="I91" s="23">
        <v>10.28</v>
      </c>
      <c r="J91" s="24"/>
      <c r="K91" s="25"/>
      <c r="L91" s="25">
        <v>33.07</v>
      </c>
      <c r="M91" s="25">
        <v>39.25</v>
      </c>
      <c r="N91" s="25">
        <v>30.1</v>
      </c>
      <c r="O91" s="26">
        <v>19.25</v>
      </c>
      <c r="P91" s="35">
        <f t="shared" si="7"/>
        <v>0</v>
      </c>
      <c r="Q91" s="36">
        <f t="shared" si="8"/>
        <v>0</v>
      </c>
      <c r="R91" s="36">
        <f t="shared" si="9"/>
        <v>43.04</v>
      </c>
      <c r="S91" s="36">
        <f t="shared" si="10"/>
        <v>51.58</v>
      </c>
      <c r="T91" s="36">
        <f t="shared" si="11"/>
        <v>42.07</v>
      </c>
      <c r="U91" s="41">
        <f t="shared" si="12"/>
        <v>29.53</v>
      </c>
    </row>
    <row r="92" spans="1:21" x14ac:dyDescent="0.3">
      <c r="A92" s="13"/>
      <c r="B92" s="12" t="s">
        <v>77</v>
      </c>
      <c r="C92" s="12" t="s">
        <v>15</v>
      </c>
      <c r="D92" s="22">
        <v>3.2</v>
      </c>
      <c r="E92" s="23">
        <v>10.07</v>
      </c>
      <c r="F92" s="23"/>
      <c r="G92" s="23"/>
      <c r="H92" s="23"/>
      <c r="I92" s="23"/>
      <c r="J92" s="24">
        <v>9.1</v>
      </c>
      <c r="K92" s="25">
        <v>30.78</v>
      </c>
      <c r="L92" s="25"/>
      <c r="M92" s="25"/>
      <c r="N92" s="25"/>
      <c r="O92" s="26"/>
      <c r="P92" s="37">
        <f t="shared" si="7"/>
        <v>12.3</v>
      </c>
      <c r="Q92" s="38">
        <f t="shared" si="8"/>
        <v>40.85</v>
      </c>
      <c r="R92" s="38">
        <f t="shared" si="9"/>
        <v>0</v>
      </c>
      <c r="S92" s="38">
        <f t="shared" si="10"/>
        <v>0</v>
      </c>
      <c r="T92" s="38">
        <f t="shared" si="11"/>
        <v>0</v>
      </c>
      <c r="U92" s="39">
        <f t="shared" si="12"/>
        <v>0</v>
      </c>
    </row>
    <row r="93" spans="1:21" x14ac:dyDescent="0.3">
      <c r="A93" s="13"/>
      <c r="B93" s="13"/>
      <c r="C93" s="14" t="s">
        <v>16</v>
      </c>
      <c r="D93" s="28"/>
      <c r="E93" s="29"/>
      <c r="F93" s="29">
        <v>0.77</v>
      </c>
      <c r="G93" s="29"/>
      <c r="H93" s="29"/>
      <c r="I93" s="29"/>
      <c r="J93" s="30"/>
      <c r="K93" s="31"/>
      <c r="L93" s="31">
        <v>2.17</v>
      </c>
      <c r="M93" s="31"/>
      <c r="N93" s="31"/>
      <c r="O93" s="32"/>
      <c r="P93" s="33">
        <f t="shared" si="7"/>
        <v>0</v>
      </c>
      <c r="Q93" s="34">
        <f t="shared" si="8"/>
        <v>0</v>
      </c>
      <c r="R93" s="34">
        <f t="shared" si="9"/>
        <v>2.94</v>
      </c>
      <c r="S93" s="34">
        <f t="shared" si="10"/>
        <v>0</v>
      </c>
      <c r="T93" s="34">
        <f t="shared" si="11"/>
        <v>0</v>
      </c>
      <c r="U93" s="40">
        <f t="shared" si="12"/>
        <v>0</v>
      </c>
    </row>
    <row r="94" spans="1:21" x14ac:dyDescent="0.3">
      <c r="A94" s="13"/>
      <c r="B94" s="12" t="s">
        <v>78</v>
      </c>
      <c r="C94" s="12" t="s">
        <v>15</v>
      </c>
      <c r="D94" s="22"/>
      <c r="E94" s="23"/>
      <c r="F94" s="23">
        <v>17.18</v>
      </c>
      <c r="G94" s="23">
        <v>22.07</v>
      </c>
      <c r="H94" s="23">
        <v>16.78</v>
      </c>
      <c r="I94" s="23">
        <v>26.35</v>
      </c>
      <c r="J94" s="24"/>
      <c r="K94" s="25"/>
      <c r="L94" s="25">
        <v>33.03</v>
      </c>
      <c r="M94" s="25">
        <v>55.07</v>
      </c>
      <c r="N94" s="25">
        <v>65.38</v>
      </c>
      <c r="O94" s="26">
        <v>65.78</v>
      </c>
      <c r="P94" s="35">
        <f t="shared" si="7"/>
        <v>0</v>
      </c>
      <c r="Q94" s="36">
        <f t="shared" si="8"/>
        <v>0</v>
      </c>
      <c r="R94" s="36">
        <f t="shared" si="9"/>
        <v>50.21</v>
      </c>
      <c r="S94" s="36">
        <f t="shared" si="10"/>
        <v>77.14</v>
      </c>
      <c r="T94" s="36">
        <f t="shared" si="11"/>
        <v>82.16</v>
      </c>
      <c r="U94" s="41">
        <f t="shared" si="12"/>
        <v>92.13</v>
      </c>
    </row>
    <row r="95" spans="1:21" x14ac:dyDescent="0.3">
      <c r="A95" s="13"/>
      <c r="B95" s="12" t="s">
        <v>79</v>
      </c>
      <c r="C95" s="12" t="s">
        <v>15</v>
      </c>
      <c r="D95" s="22">
        <v>8</v>
      </c>
      <c r="E95" s="23">
        <v>6.97</v>
      </c>
      <c r="F95" s="23"/>
      <c r="G95" s="23"/>
      <c r="H95" s="23"/>
      <c r="I95" s="23"/>
      <c r="J95" s="24">
        <v>28.05</v>
      </c>
      <c r="K95" s="25">
        <v>33.03</v>
      </c>
      <c r="L95" s="25"/>
      <c r="M95" s="25"/>
      <c r="N95" s="25"/>
      <c r="O95" s="26"/>
      <c r="P95" s="37">
        <f t="shared" si="7"/>
        <v>36.049999999999997</v>
      </c>
      <c r="Q95" s="38">
        <f t="shared" si="8"/>
        <v>40</v>
      </c>
      <c r="R95" s="38">
        <f t="shared" si="9"/>
        <v>0</v>
      </c>
      <c r="S95" s="38">
        <f t="shared" si="10"/>
        <v>0</v>
      </c>
      <c r="T95" s="38">
        <f t="shared" si="11"/>
        <v>0</v>
      </c>
      <c r="U95" s="39">
        <f t="shared" si="12"/>
        <v>0</v>
      </c>
    </row>
    <row r="96" spans="1:21" x14ac:dyDescent="0.3">
      <c r="A96" s="13"/>
      <c r="B96" s="13"/>
      <c r="C96" s="14" t="s">
        <v>16</v>
      </c>
      <c r="D96" s="28"/>
      <c r="E96" s="29"/>
      <c r="F96" s="29">
        <v>1.1299999999999999</v>
      </c>
      <c r="G96" s="29"/>
      <c r="H96" s="29"/>
      <c r="I96" s="29"/>
      <c r="J96" s="30"/>
      <c r="K96" s="31"/>
      <c r="L96" s="31">
        <v>4.2</v>
      </c>
      <c r="M96" s="31"/>
      <c r="N96" s="31"/>
      <c r="O96" s="32"/>
      <c r="P96" s="33">
        <f t="shared" si="7"/>
        <v>0</v>
      </c>
      <c r="Q96" s="34">
        <f t="shared" si="8"/>
        <v>0</v>
      </c>
      <c r="R96" s="34">
        <f t="shared" si="9"/>
        <v>5.33</v>
      </c>
      <c r="S96" s="34">
        <f t="shared" si="10"/>
        <v>0</v>
      </c>
      <c r="T96" s="34">
        <f t="shared" si="11"/>
        <v>0</v>
      </c>
      <c r="U96" s="40">
        <f t="shared" si="12"/>
        <v>0</v>
      </c>
    </row>
    <row r="97" spans="1:21" x14ac:dyDescent="0.3">
      <c r="A97" s="13"/>
      <c r="B97" s="12" t="s">
        <v>80</v>
      </c>
      <c r="C97" s="12" t="s">
        <v>15</v>
      </c>
      <c r="D97" s="22"/>
      <c r="E97" s="23"/>
      <c r="F97" s="23">
        <v>6.63</v>
      </c>
      <c r="G97" s="23">
        <v>26.93</v>
      </c>
      <c r="H97" s="23">
        <v>23.88</v>
      </c>
      <c r="I97" s="23">
        <v>31.02</v>
      </c>
      <c r="J97" s="24"/>
      <c r="K97" s="25"/>
      <c r="L97" s="25">
        <v>34.880000000000003</v>
      </c>
      <c r="M97" s="25">
        <v>168.88</v>
      </c>
      <c r="N97" s="25">
        <v>190.78</v>
      </c>
      <c r="O97" s="26">
        <v>182.28</v>
      </c>
      <c r="P97" s="35">
        <f t="shared" si="7"/>
        <v>0</v>
      </c>
      <c r="Q97" s="36">
        <f t="shared" si="8"/>
        <v>0</v>
      </c>
      <c r="R97" s="36">
        <f t="shared" si="9"/>
        <v>41.510000000000005</v>
      </c>
      <c r="S97" s="36">
        <f t="shared" si="10"/>
        <v>195.81</v>
      </c>
      <c r="T97" s="36">
        <f t="shared" si="11"/>
        <v>214.66</v>
      </c>
      <c r="U97" s="41">
        <f t="shared" si="12"/>
        <v>213.3</v>
      </c>
    </row>
    <row r="98" spans="1:21" x14ac:dyDescent="0.3">
      <c r="A98" s="13"/>
      <c r="B98" s="12" t="s">
        <v>81</v>
      </c>
      <c r="C98" s="12" t="s">
        <v>15</v>
      </c>
      <c r="D98" s="22">
        <v>23.17</v>
      </c>
      <c r="E98" s="23">
        <v>31.43</v>
      </c>
      <c r="F98" s="23"/>
      <c r="G98" s="23"/>
      <c r="H98" s="23"/>
      <c r="I98" s="23"/>
      <c r="J98" s="24">
        <v>55.55</v>
      </c>
      <c r="K98" s="25">
        <v>76</v>
      </c>
      <c r="L98" s="25"/>
      <c r="M98" s="25"/>
      <c r="N98" s="25"/>
      <c r="O98" s="26"/>
      <c r="P98" s="37">
        <f t="shared" si="7"/>
        <v>78.72</v>
      </c>
      <c r="Q98" s="38">
        <f t="shared" si="8"/>
        <v>107.43</v>
      </c>
      <c r="R98" s="38">
        <f t="shared" si="9"/>
        <v>0</v>
      </c>
      <c r="S98" s="38">
        <f t="shared" si="10"/>
        <v>0</v>
      </c>
      <c r="T98" s="38">
        <f t="shared" si="11"/>
        <v>0</v>
      </c>
      <c r="U98" s="39">
        <f t="shared" si="12"/>
        <v>0</v>
      </c>
    </row>
    <row r="99" spans="1:21" x14ac:dyDescent="0.3">
      <c r="A99" s="13"/>
      <c r="B99" s="13"/>
      <c r="C99" s="14" t="s">
        <v>16</v>
      </c>
      <c r="D99" s="28"/>
      <c r="E99" s="29"/>
      <c r="F99" s="29">
        <v>3.97</v>
      </c>
      <c r="G99" s="29">
        <v>0.3</v>
      </c>
      <c r="H99" s="29"/>
      <c r="I99" s="29"/>
      <c r="J99" s="30"/>
      <c r="K99" s="31"/>
      <c r="L99" s="31">
        <v>10.88</v>
      </c>
      <c r="M99" s="31"/>
      <c r="N99" s="31"/>
      <c r="O99" s="32"/>
      <c r="P99" s="33">
        <f t="shared" si="7"/>
        <v>0</v>
      </c>
      <c r="Q99" s="34">
        <f t="shared" si="8"/>
        <v>0</v>
      </c>
      <c r="R99" s="34">
        <f t="shared" si="9"/>
        <v>14.850000000000001</v>
      </c>
      <c r="S99" s="34">
        <f t="shared" si="10"/>
        <v>0.3</v>
      </c>
      <c r="T99" s="34">
        <f t="shared" si="11"/>
        <v>0</v>
      </c>
      <c r="U99" s="40">
        <f t="shared" si="12"/>
        <v>0</v>
      </c>
    </row>
    <row r="100" spans="1:21" x14ac:dyDescent="0.3">
      <c r="A100" s="13"/>
      <c r="B100" s="12" t="s">
        <v>82</v>
      </c>
      <c r="C100" s="12" t="s">
        <v>15</v>
      </c>
      <c r="D100" s="22"/>
      <c r="E100" s="23"/>
      <c r="F100" s="23">
        <v>187.13</v>
      </c>
      <c r="G100" s="23">
        <v>223.21</v>
      </c>
      <c r="H100" s="23">
        <v>152.97999999999999</v>
      </c>
      <c r="I100" s="23">
        <v>118.01</v>
      </c>
      <c r="J100" s="24"/>
      <c r="K100" s="25"/>
      <c r="L100" s="25">
        <v>694.32</v>
      </c>
      <c r="M100" s="25">
        <v>831.22</v>
      </c>
      <c r="N100" s="25">
        <v>719.05</v>
      </c>
      <c r="O100" s="26">
        <v>617.86</v>
      </c>
      <c r="P100" s="35">
        <f t="shared" si="7"/>
        <v>0</v>
      </c>
      <c r="Q100" s="36">
        <f t="shared" si="8"/>
        <v>0</v>
      </c>
      <c r="R100" s="36">
        <f t="shared" si="9"/>
        <v>881.45</v>
      </c>
      <c r="S100" s="36">
        <f t="shared" si="10"/>
        <v>1054.43</v>
      </c>
      <c r="T100" s="36">
        <f t="shared" si="11"/>
        <v>872.03</v>
      </c>
      <c r="U100" s="41">
        <f t="shared" si="12"/>
        <v>735.87</v>
      </c>
    </row>
    <row r="101" spans="1:21" x14ac:dyDescent="0.3">
      <c r="A101" s="13"/>
      <c r="B101" s="12" t="s">
        <v>83</v>
      </c>
      <c r="C101" s="12" t="s">
        <v>15</v>
      </c>
      <c r="D101" s="22">
        <v>218.47</v>
      </c>
      <c r="E101" s="23">
        <v>200.83</v>
      </c>
      <c r="F101" s="23"/>
      <c r="G101" s="23"/>
      <c r="H101" s="23"/>
      <c r="I101" s="23"/>
      <c r="J101" s="24">
        <v>710.92</v>
      </c>
      <c r="K101" s="25">
        <v>706.05</v>
      </c>
      <c r="L101" s="25"/>
      <c r="M101" s="25"/>
      <c r="N101" s="25"/>
      <c r="O101" s="26"/>
      <c r="P101" s="37">
        <f t="shared" si="7"/>
        <v>929.39</v>
      </c>
      <c r="Q101" s="38">
        <f t="shared" si="8"/>
        <v>906.88</v>
      </c>
      <c r="R101" s="38">
        <f t="shared" si="9"/>
        <v>0</v>
      </c>
      <c r="S101" s="38">
        <f t="shared" si="10"/>
        <v>0</v>
      </c>
      <c r="T101" s="38">
        <f t="shared" si="11"/>
        <v>0</v>
      </c>
      <c r="U101" s="39">
        <f t="shared" si="12"/>
        <v>0</v>
      </c>
    </row>
    <row r="102" spans="1:21" x14ac:dyDescent="0.3">
      <c r="A102" s="13"/>
      <c r="B102" s="13"/>
      <c r="C102" s="14" t="s">
        <v>16</v>
      </c>
      <c r="D102" s="28"/>
      <c r="E102" s="29"/>
      <c r="F102" s="29">
        <v>22.97</v>
      </c>
      <c r="G102" s="29"/>
      <c r="H102" s="29"/>
      <c r="I102" s="29"/>
      <c r="J102" s="30"/>
      <c r="K102" s="31"/>
      <c r="L102" s="31">
        <v>86.54</v>
      </c>
      <c r="M102" s="31"/>
      <c r="N102" s="31"/>
      <c r="O102" s="32"/>
      <c r="P102" s="33">
        <f t="shared" si="7"/>
        <v>0</v>
      </c>
      <c r="Q102" s="34">
        <f t="shared" si="8"/>
        <v>0</v>
      </c>
      <c r="R102" s="34">
        <f t="shared" si="9"/>
        <v>109.51</v>
      </c>
      <c r="S102" s="34">
        <f t="shared" si="10"/>
        <v>0</v>
      </c>
      <c r="T102" s="34">
        <f t="shared" si="11"/>
        <v>0</v>
      </c>
      <c r="U102" s="40">
        <f t="shared" si="12"/>
        <v>0</v>
      </c>
    </row>
    <row r="103" spans="1:21" x14ac:dyDescent="0.3">
      <c r="A103" s="13"/>
      <c r="B103" s="12" t="s">
        <v>84</v>
      </c>
      <c r="C103" s="12" t="s">
        <v>15</v>
      </c>
      <c r="D103" s="22">
        <v>7.33</v>
      </c>
      <c r="E103" s="23">
        <v>8.57</v>
      </c>
      <c r="F103" s="23"/>
      <c r="G103" s="23"/>
      <c r="H103" s="23"/>
      <c r="I103" s="23"/>
      <c r="J103" s="24">
        <v>41.37</v>
      </c>
      <c r="K103" s="25">
        <v>47.82</v>
      </c>
      <c r="L103" s="25"/>
      <c r="M103" s="25"/>
      <c r="N103" s="25"/>
      <c r="O103" s="26"/>
      <c r="P103" s="37">
        <f t="shared" si="7"/>
        <v>48.699999999999996</v>
      </c>
      <c r="Q103" s="38">
        <f t="shared" si="8"/>
        <v>56.39</v>
      </c>
      <c r="R103" s="38">
        <f t="shared" si="9"/>
        <v>0</v>
      </c>
      <c r="S103" s="38">
        <f t="shared" si="10"/>
        <v>0</v>
      </c>
      <c r="T103" s="38">
        <f t="shared" si="11"/>
        <v>0</v>
      </c>
      <c r="U103" s="39">
        <f t="shared" si="12"/>
        <v>0</v>
      </c>
    </row>
    <row r="104" spans="1:21" x14ac:dyDescent="0.3">
      <c r="A104" s="13"/>
      <c r="B104" s="13"/>
      <c r="C104" s="14" t="s">
        <v>16</v>
      </c>
      <c r="D104" s="28"/>
      <c r="E104" s="29"/>
      <c r="F104" s="29">
        <v>1.47</v>
      </c>
      <c r="G104" s="29"/>
      <c r="H104" s="29"/>
      <c r="I104" s="29"/>
      <c r="J104" s="30"/>
      <c r="K104" s="31"/>
      <c r="L104" s="31">
        <v>5.83</v>
      </c>
      <c r="M104" s="31"/>
      <c r="N104" s="31"/>
      <c r="O104" s="32"/>
      <c r="P104" s="33">
        <f t="shared" si="7"/>
        <v>0</v>
      </c>
      <c r="Q104" s="34">
        <f t="shared" si="8"/>
        <v>0</v>
      </c>
      <c r="R104" s="34">
        <f t="shared" si="9"/>
        <v>7.3</v>
      </c>
      <c r="S104" s="34">
        <f t="shared" si="10"/>
        <v>0</v>
      </c>
      <c r="T104" s="34">
        <f t="shared" si="11"/>
        <v>0</v>
      </c>
      <c r="U104" s="40">
        <f t="shared" si="12"/>
        <v>0</v>
      </c>
    </row>
    <row r="105" spans="1:21" x14ac:dyDescent="0.3">
      <c r="A105" s="13"/>
      <c r="B105" s="12" t="s">
        <v>85</v>
      </c>
      <c r="C105" s="12" t="s">
        <v>15</v>
      </c>
      <c r="D105" s="22"/>
      <c r="E105" s="23"/>
      <c r="F105" s="23">
        <v>8.2799999999999994</v>
      </c>
      <c r="G105" s="23">
        <v>15.8</v>
      </c>
      <c r="H105" s="23">
        <v>16.57</v>
      </c>
      <c r="I105" s="23">
        <v>13.67</v>
      </c>
      <c r="J105" s="24"/>
      <c r="K105" s="25"/>
      <c r="L105" s="25">
        <v>52.6</v>
      </c>
      <c r="M105" s="25">
        <v>76.13</v>
      </c>
      <c r="N105" s="25">
        <v>89.63</v>
      </c>
      <c r="O105" s="26">
        <v>74.3</v>
      </c>
      <c r="P105" s="35">
        <f t="shared" si="7"/>
        <v>0</v>
      </c>
      <c r="Q105" s="36">
        <f t="shared" si="8"/>
        <v>0</v>
      </c>
      <c r="R105" s="36">
        <f t="shared" si="9"/>
        <v>60.88</v>
      </c>
      <c r="S105" s="36">
        <f t="shared" si="10"/>
        <v>91.929999999999993</v>
      </c>
      <c r="T105" s="36">
        <f t="shared" si="11"/>
        <v>106.19999999999999</v>
      </c>
      <c r="U105" s="41">
        <f t="shared" si="12"/>
        <v>87.97</v>
      </c>
    </row>
    <row r="106" spans="1:21" x14ac:dyDescent="0.3">
      <c r="A106" s="13"/>
      <c r="B106" s="12" t="s">
        <v>86</v>
      </c>
      <c r="C106" s="12" t="s">
        <v>15</v>
      </c>
      <c r="D106" s="22"/>
      <c r="E106" s="23"/>
      <c r="F106" s="23">
        <v>1.53</v>
      </c>
      <c r="G106" s="23"/>
      <c r="H106" s="23">
        <v>0.2</v>
      </c>
      <c r="I106" s="23">
        <v>0.4</v>
      </c>
      <c r="J106" s="24"/>
      <c r="K106" s="25"/>
      <c r="L106" s="25">
        <v>8.74</v>
      </c>
      <c r="M106" s="25">
        <v>11.42</v>
      </c>
      <c r="N106" s="25">
        <v>8.49</v>
      </c>
      <c r="O106" s="26">
        <v>10.91</v>
      </c>
      <c r="P106" s="35">
        <f t="shared" si="7"/>
        <v>0</v>
      </c>
      <c r="Q106" s="36">
        <f t="shared" si="8"/>
        <v>0</v>
      </c>
      <c r="R106" s="36">
        <f t="shared" si="9"/>
        <v>10.27</v>
      </c>
      <c r="S106" s="36">
        <f t="shared" si="10"/>
        <v>11.42</v>
      </c>
      <c r="T106" s="36">
        <f t="shared" si="11"/>
        <v>8.69</v>
      </c>
      <c r="U106" s="41">
        <f t="shared" si="12"/>
        <v>11.31</v>
      </c>
    </row>
    <row r="107" spans="1:21" x14ac:dyDescent="0.3">
      <c r="A107" s="13"/>
      <c r="B107" s="12" t="s">
        <v>87</v>
      </c>
      <c r="C107" s="12" t="s">
        <v>15</v>
      </c>
      <c r="D107" s="22"/>
      <c r="E107" s="23">
        <v>0.4</v>
      </c>
      <c r="F107" s="23"/>
      <c r="G107" s="23"/>
      <c r="H107" s="23"/>
      <c r="I107" s="23"/>
      <c r="J107" s="24">
        <v>1.9</v>
      </c>
      <c r="K107" s="25">
        <v>3.45</v>
      </c>
      <c r="L107" s="25"/>
      <c r="M107" s="25"/>
      <c r="N107" s="25"/>
      <c r="O107" s="26"/>
      <c r="P107" s="37">
        <f t="shared" si="7"/>
        <v>1.9</v>
      </c>
      <c r="Q107" s="38">
        <f t="shared" si="8"/>
        <v>3.85</v>
      </c>
      <c r="R107" s="38">
        <f t="shared" si="9"/>
        <v>0</v>
      </c>
      <c r="S107" s="38">
        <f t="shared" si="10"/>
        <v>0</v>
      </c>
      <c r="T107" s="38">
        <f t="shared" si="11"/>
        <v>0</v>
      </c>
      <c r="U107" s="39">
        <f t="shared" si="12"/>
        <v>0</v>
      </c>
    </row>
    <row r="108" spans="1:21" x14ac:dyDescent="0.3">
      <c r="A108" s="13"/>
      <c r="B108" s="13"/>
      <c r="C108" s="14" t="s">
        <v>16</v>
      </c>
      <c r="D108" s="28"/>
      <c r="E108" s="29"/>
      <c r="F108" s="29">
        <v>0.67</v>
      </c>
      <c r="G108" s="29"/>
      <c r="H108" s="29"/>
      <c r="I108" s="29"/>
      <c r="J108" s="30"/>
      <c r="K108" s="31"/>
      <c r="L108" s="31">
        <v>0.93</v>
      </c>
      <c r="M108" s="31"/>
      <c r="N108" s="31"/>
      <c r="O108" s="32"/>
      <c r="P108" s="33">
        <f t="shared" si="7"/>
        <v>0</v>
      </c>
      <c r="Q108" s="34">
        <f t="shared" si="8"/>
        <v>0</v>
      </c>
      <c r="R108" s="34">
        <f t="shared" si="9"/>
        <v>1.6</v>
      </c>
      <c r="S108" s="34">
        <f t="shared" si="10"/>
        <v>0</v>
      </c>
      <c r="T108" s="34">
        <f t="shared" si="11"/>
        <v>0</v>
      </c>
      <c r="U108" s="40">
        <f t="shared" si="12"/>
        <v>0</v>
      </c>
    </row>
    <row r="109" spans="1:21" x14ac:dyDescent="0.3">
      <c r="A109" s="13"/>
      <c r="B109" s="12" t="s">
        <v>88</v>
      </c>
      <c r="C109" s="12" t="s">
        <v>15</v>
      </c>
      <c r="D109" s="22"/>
      <c r="E109" s="23"/>
      <c r="F109" s="23"/>
      <c r="G109" s="23">
        <v>3.63</v>
      </c>
      <c r="H109" s="23">
        <v>2.4700000000000002</v>
      </c>
      <c r="I109" s="23">
        <v>2.37</v>
      </c>
      <c r="J109" s="24"/>
      <c r="K109" s="25"/>
      <c r="L109" s="25"/>
      <c r="M109" s="25">
        <v>18.48</v>
      </c>
      <c r="N109" s="25">
        <v>34.17</v>
      </c>
      <c r="O109" s="26">
        <v>37.67</v>
      </c>
      <c r="P109" s="35">
        <f t="shared" si="7"/>
        <v>0</v>
      </c>
      <c r="Q109" s="36">
        <f t="shared" si="8"/>
        <v>0</v>
      </c>
      <c r="R109" s="36">
        <f t="shared" si="9"/>
        <v>0</v>
      </c>
      <c r="S109" s="36">
        <f t="shared" si="10"/>
        <v>22.11</v>
      </c>
      <c r="T109" s="36">
        <f t="shared" si="11"/>
        <v>36.64</v>
      </c>
      <c r="U109" s="41">
        <f t="shared" si="12"/>
        <v>40.04</v>
      </c>
    </row>
    <row r="110" spans="1:21" x14ac:dyDescent="0.3">
      <c r="A110" s="13"/>
      <c r="B110" s="12" t="s">
        <v>89</v>
      </c>
      <c r="C110" s="12" t="s">
        <v>15</v>
      </c>
      <c r="D110" s="22">
        <v>29.18</v>
      </c>
      <c r="E110" s="23">
        <v>27.88</v>
      </c>
      <c r="F110" s="23"/>
      <c r="G110" s="23"/>
      <c r="H110" s="23"/>
      <c r="I110" s="23"/>
      <c r="J110" s="24">
        <v>129.22</v>
      </c>
      <c r="K110" s="25">
        <v>130.63</v>
      </c>
      <c r="L110" s="25"/>
      <c r="M110" s="25"/>
      <c r="N110" s="25"/>
      <c r="O110" s="26"/>
      <c r="P110" s="37">
        <f t="shared" si="7"/>
        <v>158.4</v>
      </c>
      <c r="Q110" s="38">
        <f t="shared" si="8"/>
        <v>158.51</v>
      </c>
      <c r="R110" s="38">
        <f t="shared" si="9"/>
        <v>0</v>
      </c>
      <c r="S110" s="38">
        <f t="shared" si="10"/>
        <v>0</v>
      </c>
      <c r="T110" s="38">
        <f t="shared" si="11"/>
        <v>0</v>
      </c>
      <c r="U110" s="39">
        <f t="shared" si="12"/>
        <v>0</v>
      </c>
    </row>
    <row r="111" spans="1:21" x14ac:dyDescent="0.3">
      <c r="A111" s="13"/>
      <c r="B111" s="13"/>
      <c r="C111" s="14" t="s">
        <v>16</v>
      </c>
      <c r="D111" s="28"/>
      <c r="E111" s="29"/>
      <c r="F111" s="29">
        <v>3.7</v>
      </c>
      <c r="G111" s="29"/>
      <c r="H111" s="29"/>
      <c r="I111" s="29"/>
      <c r="J111" s="30"/>
      <c r="K111" s="31"/>
      <c r="L111" s="31">
        <v>12.65</v>
      </c>
      <c r="M111" s="31"/>
      <c r="N111" s="31"/>
      <c r="O111" s="32"/>
      <c r="P111" s="33">
        <f t="shared" si="7"/>
        <v>0</v>
      </c>
      <c r="Q111" s="34">
        <f t="shared" si="8"/>
        <v>0</v>
      </c>
      <c r="R111" s="34">
        <f t="shared" si="9"/>
        <v>16.350000000000001</v>
      </c>
      <c r="S111" s="34">
        <f t="shared" si="10"/>
        <v>0</v>
      </c>
      <c r="T111" s="34">
        <f t="shared" si="11"/>
        <v>0</v>
      </c>
      <c r="U111" s="40">
        <f t="shared" si="12"/>
        <v>0</v>
      </c>
    </row>
    <row r="112" spans="1:21" x14ac:dyDescent="0.3">
      <c r="A112" s="13"/>
      <c r="B112" s="12" t="s">
        <v>90</v>
      </c>
      <c r="C112" s="12" t="s">
        <v>15</v>
      </c>
      <c r="D112" s="22"/>
      <c r="E112" s="23"/>
      <c r="F112" s="23">
        <v>30.43</v>
      </c>
      <c r="G112" s="23">
        <v>43.33</v>
      </c>
      <c r="H112" s="23">
        <v>37.630000000000003</v>
      </c>
      <c r="I112" s="23">
        <v>28.5</v>
      </c>
      <c r="J112" s="24"/>
      <c r="K112" s="25"/>
      <c r="L112" s="25">
        <v>154.12</v>
      </c>
      <c r="M112" s="25">
        <v>226.38</v>
      </c>
      <c r="N112" s="25">
        <v>229.33</v>
      </c>
      <c r="O112" s="26">
        <v>181.8</v>
      </c>
      <c r="P112" s="35">
        <f t="shared" si="7"/>
        <v>0</v>
      </c>
      <c r="Q112" s="36">
        <f t="shared" si="8"/>
        <v>0</v>
      </c>
      <c r="R112" s="36">
        <f t="shared" si="9"/>
        <v>184.55</v>
      </c>
      <c r="S112" s="36">
        <f t="shared" si="10"/>
        <v>269.70999999999998</v>
      </c>
      <c r="T112" s="36">
        <f t="shared" si="11"/>
        <v>266.96000000000004</v>
      </c>
      <c r="U112" s="41">
        <f t="shared" si="12"/>
        <v>210.3</v>
      </c>
    </row>
    <row r="113" spans="1:21" x14ac:dyDescent="0.3">
      <c r="A113" s="13"/>
      <c r="B113" s="12" t="s">
        <v>91</v>
      </c>
      <c r="C113" s="12" t="s">
        <v>15</v>
      </c>
      <c r="D113" s="22">
        <v>0.83</v>
      </c>
      <c r="E113" s="23">
        <v>1.17</v>
      </c>
      <c r="F113" s="23"/>
      <c r="G113" s="23"/>
      <c r="H113" s="23"/>
      <c r="I113" s="23"/>
      <c r="J113" s="24">
        <v>5.43</v>
      </c>
      <c r="K113" s="25">
        <v>1.87</v>
      </c>
      <c r="L113" s="25"/>
      <c r="M113" s="25"/>
      <c r="N113" s="25"/>
      <c r="O113" s="26"/>
      <c r="P113" s="37">
        <f t="shared" si="7"/>
        <v>6.26</v>
      </c>
      <c r="Q113" s="38">
        <f t="shared" si="8"/>
        <v>3.04</v>
      </c>
      <c r="R113" s="38">
        <f t="shared" si="9"/>
        <v>0</v>
      </c>
      <c r="S113" s="38">
        <f t="shared" si="10"/>
        <v>0</v>
      </c>
      <c r="T113" s="38">
        <f t="shared" si="11"/>
        <v>0</v>
      </c>
      <c r="U113" s="39">
        <f t="shared" si="12"/>
        <v>0</v>
      </c>
    </row>
    <row r="114" spans="1:21" x14ac:dyDescent="0.3">
      <c r="A114" s="13"/>
      <c r="B114" s="13"/>
      <c r="C114" s="14" t="s">
        <v>16</v>
      </c>
      <c r="D114" s="28"/>
      <c r="E114" s="29"/>
      <c r="F114" s="29">
        <v>0.1</v>
      </c>
      <c r="G114" s="29"/>
      <c r="H114" s="29"/>
      <c r="I114" s="29"/>
      <c r="J114" s="30"/>
      <c r="K114" s="31"/>
      <c r="L114" s="31"/>
      <c r="M114" s="31"/>
      <c r="N114" s="31"/>
      <c r="O114" s="32"/>
      <c r="P114" s="33">
        <f t="shared" si="7"/>
        <v>0</v>
      </c>
      <c r="Q114" s="34">
        <f t="shared" si="8"/>
        <v>0</v>
      </c>
      <c r="R114" s="34">
        <f t="shared" si="9"/>
        <v>0.1</v>
      </c>
      <c r="S114" s="34">
        <f t="shared" si="10"/>
        <v>0</v>
      </c>
      <c r="T114" s="34">
        <f t="shared" si="11"/>
        <v>0</v>
      </c>
      <c r="U114" s="40">
        <f t="shared" si="12"/>
        <v>0</v>
      </c>
    </row>
    <row r="115" spans="1:21" x14ac:dyDescent="0.3">
      <c r="A115" s="13"/>
      <c r="B115" s="12" t="s">
        <v>92</v>
      </c>
      <c r="C115" s="12" t="s">
        <v>15</v>
      </c>
      <c r="D115" s="22">
        <v>3.8</v>
      </c>
      <c r="E115" s="23">
        <v>4.0999999999999996</v>
      </c>
      <c r="F115" s="23">
        <v>4.7</v>
      </c>
      <c r="G115" s="23">
        <v>6.47</v>
      </c>
      <c r="H115" s="23">
        <v>4.2699999999999996</v>
      </c>
      <c r="I115" s="23">
        <v>3.3</v>
      </c>
      <c r="J115" s="24">
        <v>38.94</v>
      </c>
      <c r="K115" s="25">
        <v>33.950000000000003</v>
      </c>
      <c r="L115" s="25">
        <v>46.57</v>
      </c>
      <c r="M115" s="25">
        <v>36.5</v>
      </c>
      <c r="N115" s="25">
        <v>31.9</v>
      </c>
      <c r="O115" s="26">
        <v>26.23</v>
      </c>
      <c r="P115" s="35">
        <f t="shared" si="7"/>
        <v>42.739999999999995</v>
      </c>
      <c r="Q115" s="36">
        <f t="shared" si="8"/>
        <v>38.050000000000004</v>
      </c>
      <c r="R115" s="36">
        <f t="shared" si="9"/>
        <v>51.27</v>
      </c>
      <c r="S115" s="36">
        <f t="shared" si="10"/>
        <v>42.97</v>
      </c>
      <c r="T115" s="36">
        <f t="shared" si="11"/>
        <v>36.17</v>
      </c>
      <c r="U115" s="41">
        <f t="shared" si="12"/>
        <v>29.53</v>
      </c>
    </row>
    <row r="116" spans="1:21" x14ac:dyDescent="0.3">
      <c r="A116" s="13"/>
      <c r="B116" s="12" t="s">
        <v>93</v>
      </c>
      <c r="C116" s="12" t="s">
        <v>15</v>
      </c>
      <c r="D116" s="22"/>
      <c r="E116" s="23"/>
      <c r="F116" s="23">
        <v>47</v>
      </c>
      <c r="G116" s="23">
        <v>47.22</v>
      </c>
      <c r="H116" s="23">
        <v>32.03</v>
      </c>
      <c r="I116" s="23"/>
      <c r="J116" s="24"/>
      <c r="K116" s="25"/>
      <c r="L116" s="25">
        <v>278.87</v>
      </c>
      <c r="M116" s="25">
        <v>245.33</v>
      </c>
      <c r="N116" s="25">
        <v>215.73</v>
      </c>
      <c r="O116" s="26"/>
      <c r="P116" s="37">
        <f t="shared" si="7"/>
        <v>0</v>
      </c>
      <c r="Q116" s="38">
        <f t="shared" si="8"/>
        <v>0</v>
      </c>
      <c r="R116" s="38">
        <f t="shared" si="9"/>
        <v>325.87</v>
      </c>
      <c r="S116" s="38">
        <f t="shared" si="10"/>
        <v>292.55</v>
      </c>
      <c r="T116" s="38">
        <f t="shared" si="11"/>
        <v>247.76</v>
      </c>
      <c r="U116" s="39">
        <f t="shared" si="12"/>
        <v>0</v>
      </c>
    </row>
    <row r="117" spans="1:21" x14ac:dyDescent="0.3">
      <c r="A117" s="13"/>
      <c r="B117" s="13"/>
      <c r="C117" s="14" t="s">
        <v>16</v>
      </c>
      <c r="D117" s="28"/>
      <c r="E117" s="29"/>
      <c r="F117" s="29"/>
      <c r="G117" s="29"/>
      <c r="H117" s="29"/>
      <c r="I117" s="29">
        <v>19.62</v>
      </c>
      <c r="J117" s="30"/>
      <c r="K117" s="31"/>
      <c r="L117" s="31"/>
      <c r="M117" s="31"/>
      <c r="N117" s="31"/>
      <c r="O117" s="32">
        <v>122.68</v>
      </c>
      <c r="P117" s="33">
        <f t="shared" si="7"/>
        <v>0</v>
      </c>
      <c r="Q117" s="34">
        <f t="shared" si="8"/>
        <v>0</v>
      </c>
      <c r="R117" s="34">
        <f t="shared" si="9"/>
        <v>0</v>
      </c>
      <c r="S117" s="34">
        <f t="shared" si="10"/>
        <v>0</v>
      </c>
      <c r="T117" s="34">
        <f t="shared" si="11"/>
        <v>0</v>
      </c>
      <c r="U117" s="40">
        <f t="shared" si="12"/>
        <v>142.30000000000001</v>
      </c>
    </row>
    <row r="118" spans="1:21" x14ac:dyDescent="0.3">
      <c r="A118" s="13"/>
      <c r="B118" s="12" t="s">
        <v>94</v>
      </c>
      <c r="C118" s="12" t="s">
        <v>15</v>
      </c>
      <c r="D118" s="22">
        <v>75.599999999999994</v>
      </c>
      <c r="E118" s="23">
        <v>65.900000000000006</v>
      </c>
      <c r="F118" s="23"/>
      <c r="G118" s="23"/>
      <c r="H118" s="23"/>
      <c r="I118" s="23"/>
      <c r="J118" s="24">
        <v>282.95999999999998</v>
      </c>
      <c r="K118" s="25">
        <v>283.36</v>
      </c>
      <c r="L118" s="25"/>
      <c r="M118" s="25"/>
      <c r="N118" s="25"/>
      <c r="O118" s="26"/>
      <c r="P118" s="37">
        <f t="shared" si="7"/>
        <v>358.55999999999995</v>
      </c>
      <c r="Q118" s="38">
        <f t="shared" si="8"/>
        <v>349.26</v>
      </c>
      <c r="R118" s="38">
        <f t="shared" si="9"/>
        <v>0</v>
      </c>
      <c r="S118" s="38">
        <f t="shared" si="10"/>
        <v>0</v>
      </c>
      <c r="T118" s="38">
        <f t="shared" si="11"/>
        <v>0</v>
      </c>
      <c r="U118" s="39">
        <f t="shared" si="12"/>
        <v>0</v>
      </c>
    </row>
    <row r="119" spans="1:21" x14ac:dyDescent="0.3">
      <c r="A119" s="13"/>
      <c r="B119" s="13"/>
      <c r="C119" s="14" t="s">
        <v>16</v>
      </c>
      <c r="D119" s="28"/>
      <c r="E119" s="29"/>
      <c r="F119" s="29">
        <v>6.9</v>
      </c>
      <c r="G119" s="29"/>
      <c r="H119" s="29"/>
      <c r="I119" s="29"/>
      <c r="J119" s="30"/>
      <c r="K119" s="31"/>
      <c r="L119" s="31">
        <v>27.3</v>
      </c>
      <c r="M119" s="31"/>
      <c r="N119" s="31"/>
      <c r="O119" s="32"/>
      <c r="P119" s="33">
        <f t="shared" si="7"/>
        <v>0</v>
      </c>
      <c r="Q119" s="34">
        <f t="shared" si="8"/>
        <v>0</v>
      </c>
      <c r="R119" s="34">
        <f t="shared" si="9"/>
        <v>34.200000000000003</v>
      </c>
      <c r="S119" s="34">
        <f t="shared" si="10"/>
        <v>0</v>
      </c>
      <c r="T119" s="34">
        <f t="shared" si="11"/>
        <v>0</v>
      </c>
      <c r="U119" s="40">
        <f t="shared" si="12"/>
        <v>0</v>
      </c>
    </row>
    <row r="120" spans="1:21" x14ac:dyDescent="0.3">
      <c r="A120" s="13"/>
      <c r="B120" s="12" t="s">
        <v>95</v>
      </c>
      <c r="C120" s="12" t="s">
        <v>15</v>
      </c>
      <c r="D120" s="22"/>
      <c r="E120" s="23"/>
      <c r="F120" s="23">
        <v>7.1</v>
      </c>
      <c r="G120" s="23">
        <v>11.02</v>
      </c>
      <c r="H120" s="23">
        <v>4.93</v>
      </c>
      <c r="I120" s="23">
        <v>3.83</v>
      </c>
      <c r="J120" s="24"/>
      <c r="K120" s="25"/>
      <c r="L120" s="25">
        <v>45.89</v>
      </c>
      <c r="M120" s="25">
        <v>56.72</v>
      </c>
      <c r="N120" s="25">
        <v>55.9</v>
      </c>
      <c r="O120" s="26">
        <v>70.349999999999994</v>
      </c>
      <c r="P120" s="35">
        <f t="shared" si="7"/>
        <v>0</v>
      </c>
      <c r="Q120" s="36">
        <f t="shared" si="8"/>
        <v>0</v>
      </c>
      <c r="R120" s="36">
        <f t="shared" si="9"/>
        <v>52.99</v>
      </c>
      <c r="S120" s="36">
        <f t="shared" si="10"/>
        <v>67.739999999999995</v>
      </c>
      <c r="T120" s="36">
        <f t="shared" si="11"/>
        <v>60.83</v>
      </c>
      <c r="U120" s="41">
        <f t="shared" si="12"/>
        <v>74.179999999999993</v>
      </c>
    </row>
    <row r="121" spans="1:21" x14ac:dyDescent="0.3">
      <c r="A121" s="13"/>
      <c r="B121" s="12" t="s">
        <v>96</v>
      </c>
      <c r="C121" s="12" t="s">
        <v>15</v>
      </c>
      <c r="D121" s="22">
        <v>4.5999999999999996</v>
      </c>
      <c r="E121" s="23">
        <v>8.3699999999999992</v>
      </c>
      <c r="F121" s="23"/>
      <c r="G121" s="23"/>
      <c r="H121" s="23"/>
      <c r="I121" s="23"/>
      <c r="J121" s="24">
        <v>41.31</v>
      </c>
      <c r="K121" s="25">
        <v>45.2</v>
      </c>
      <c r="L121" s="25"/>
      <c r="M121" s="25"/>
      <c r="N121" s="25"/>
      <c r="O121" s="26"/>
      <c r="P121" s="37">
        <f t="shared" si="7"/>
        <v>45.910000000000004</v>
      </c>
      <c r="Q121" s="38">
        <f t="shared" si="8"/>
        <v>53.57</v>
      </c>
      <c r="R121" s="38">
        <f t="shared" si="9"/>
        <v>0</v>
      </c>
      <c r="S121" s="38">
        <f t="shared" si="10"/>
        <v>0</v>
      </c>
      <c r="T121" s="38">
        <f t="shared" si="11"/>
        <v>0</v>
      </c>
      <c r="U121" s="39">
        <f t="shared" si="12"/>
        <v>0</v>
      </c>
    </row>
    <row r="122" spans="1:21" x14ac:dyDescent="0.3">
      <c r="A122" s="13"/>
      <c r="B122" s="13"/>
      <c r="C122" s="14" t="s">
        <v>16</v>
      </c>
      <c r="D122" s="28"/>
      <c r="E122" s="29"/>
      <c r="F122" s="29">
        <v>1.2</v>
      </c>
      <c r="G122" s="29"/>
      <c r="H122" s="29"/>
      <c r="I122" s="29"/>
      <c r="J122" s="30"/>
      <c r="K122" s="31"/>
      <c r="L122" s="31">
        <v>4.5</v>
      </c>
      <c r="M122" s="31"/>
      <c r="N122" s="31"/>
      <c r="O122" s="32"/>
      <c r="P122" s="33">
        <f t="shared" si="7"/>
        <v>0</v>
      </c>
      <c r="Q122" s="34">
        <f t="shared" si="8"/>
        <v>0</v>
      </c>
      <c r="R122" s="34">
        <f t="shared" si="9"/>
        <v>5.7</v>
      </c>
      <c r="S122" s="34">
        <f t="shared" si="10"/>
        <v>0</v>
      </c>
      <c r="T122" s="34">
        <f t="shared" si="11"/>
        <v>0</v>
      </c>
      <c r="U122" s="40">
        <f t="shared" si="12"/>
        <v>0</v>
      </c>
    </row>
    <row r="123" spans="1:21" x14ac:dyDescent="0.3">
      <c r="A123" s="13"/>
      <c r="B123" s="12" t="s">
        <v>108</v>
      </c>
      <c r="C123" s="12" t="s">
        <v>15</v>
      </c>
      <c r="D123" s="22"/>
      <c r="E123" s="23"/>
      <c r="F123" s="23">
        <v>0.97</v>
      </c>
      <c r="G123" s="23">
        <v>0.5</v>
      </c>
      <c r="H123" s="23">
        <v>0.67</v>
      </c>
      <c r="I123" s="23">
        <v>1.6</v>
      </c>
      <c r="J123" s="24"/>
      <c r="K123" s="25">
        <v>0.47</v>
      </c>
      <c r="L123" s="25">
        <v>3.5</v>
      </c>
      <c r="M123" s="25">
        <v>3.8</v>
      </c>
      <c r="N123" s="25">
        <v>2.67</v>
      </c>
      <c r="O123" s="26">
        <v>2.97</v>
      </c>
      <c r="P123" s="35">
        <f t="shared" si="7"/>
        <v>0</v>
      </c>
      <c r="Q123" s="36">
        <f t="shared" si="8"/>
        <v>0.47</v>
      </c>
      <c r="R123" s="36">
        <f t="shared" si="9"/>
        <v>4.47</v>
      </c>
      <c r="S123" s="36">
        <f t="shared" si="10"/>
        <v>4.3</v>
      </c>
      <c r="T123" s="36">
        <f t="shared" si="11"/>
        <v>3.34</v>
      </c>
      <c r="U123" s="41">
        <f t="shared" si="12"/>
        <v>4.57</v>
      </c>
    </row>
    <row r="124" spans="1:21" x14ac:dyDescent="0.3">
      <c r="A124" s="42" t="s">
        <v>123</v>
      </c>
      <c r="B124" s="43"/>
      <c r="C124" s="43"/>
      <c r="D124" s="44">
        <v>430.13</v>
      </c>
      <c r="E124" s="45">
        <v>430.63</v>
      </c>
      <c r="F124" s="45">
        <v>452.64000000000004</v>
      </c>
      <c r="G124" s="45">
        <v>519.30000000000007</v>
      </c>
      <c r="H124" s="45">
        <v>377.46000000000004</v>
      </c>
      <c r="I124" s="45">
        <v>329.94000000000005</v>
      </c>
      <c r="J124" s="46">
        <v>1670.0300000000002</v>
      </c>
      <c r="K124" s="47">
        <v>1765.0099999999998</v>
      </c>
      <c r="L124" s="47">
        <v>2039.2400000000002</v>
      </c>
      <c r="M124" s="47">
        <v>2411.8500000000004</v>
      </c>
      <c r="N124" s="47">
        <v>2321.9700000000003</v>
      </c>
      <c r="O124" s="48">
        <v>1991.27</v>
      </c>
      <c r="P124" s="49">
        <f t="shared" si="7"/>
        <v>2100.1600000000003</v>
      </c>
      <c r="Q124" s="50">
        <f t="shared" si="8"/>
        <v>2195.64</v>
      </c>
      <c r="R124" s="50">
        <f t="shared" si="9"/>
        <v>2491.88</v>
      </c>
      <c r="S124" s="50">
        <f t="shared" si="10"/>
        <v>2931.1500000000005</v>
      </c>
      <c r="T124" s="50">
        <f t="shared" si="11"/>
        <v>2699.4300000000003</v>
      </c>
      <c r="U124" s="51">
        <f t="shared" si="12"/>
        <v>2321.21</v>
      </c>
    </row>
    <row r="125" spans="1:21" x14ac:dyDescent="0.3">
      <c r="A125" s="12" t="s">
        <v>124</v>
      </c>
      <c r="B125" s="12" t="s">
        <v>18</v>
      </c>
      <c r="C125" s="12" t="s">
        <v>15</v>
      </c>
      <c r="D125" s="22"/>
      <c r="E125" s="23"/>
      <c r="F125" s="23"/>
      <c r="G125" s="23"/>
      <c r="H125" s="23"/>
      <c r="I125" s="23"/>
      <c r="J125" s="24"/>
      <c r="K125" s="25"/>
      <c r="L125" s="25"/>
      <c r="M125" s="25"/>
      <c r="N125" s="25">
        <v>2.57</v>
      </c>
      <c r="O125" s="26"/>
      <c r="P125" s="37">
        <f t="shared" si="7"/>
        <v>0</v>
      </c>
      <c r="Q125" s="38">
        <f t="shared" si="8"/>
        <v>0</v>
      </c>
      <c r="R125" s="38">
        <f t="shared" si="9"/>
        <v>0</v>
      </c>
      <c r="S125" s="38">
        <f t="shared" si="10"/>
        <v>0</v>
      </c>
      <c r="T125" s="38">
        <f t="shared" si="11"/>
        <v>2.57</v>
      </c>
      <c r="U125" s="39">
        <f t="shared" si="12"/>
        <v>0</v>
      </c>
    </row>
    <row r="126" spans="1:21" x14ac:dyDescent="0.3">
      <c r="A126" s="13"/>
      <c r="B126" s="13"/>
      <c r="C126" s="14" t="s">
        <v>16</v>
      </c>
      <c r="D126" s="28"/>
      <c r="E126" s="29"/>
      <c r="F126" s="29"/>
      <c r="G126" s="29"/>
      <c r="H126" s="29"/>
      <c r="I126" s="29">
        <v>0.43</v>
      </c>
      <c r="J126" s="30"/>
      <c r="K126" s="31"/>
      <c r="L126" s="31"/>
      <c r="M126" s="31"/>
      <c r="N126" s="31"/>
      <c r="O126" s="32">
        <v>2.2000000000000002</v>
      </c>
      <c r="P126" s="33">
        <f t="shared" si="7"/>
        <v>0</v>
      </c>
      <c r="Q126" s="34">
        <f t="shared" si="8"/>
        <v>0</v>
      </c>
      <c r="R126" s="34">
        <f t="shared" si="9"/>
        <v>0</v>
      </c>
      <c r="S126" s="34">
        <f t="shared" si="10"/>
        <v>0</v>
      </c>
      <c r="T126" s="34">
        <f t="shared" si="11"/>
        <v>0</v>
      </c>
      <c r="U126" s="40">
        <f t="shared" si="12"/>
        <v>2.6300000000000003</v>
      </c>
    </row>
    <row r="127" spans="1:21" x14ac:dyDescent="0.3">
      <c r="A127" s="13"/>
      <c r="B127" s="12" t="s">
        <v>44</v>
      </c>
      <c r="C127" s="12" t="s">
        <v>15</v>
      </c>
      <c r="D127" s="22"/>
      <c r="E127" s="23"/>
      <c r="F127" s="23"/>
      <c r="G127" s="23"/>
      <c r="H127" s="23"/>
      <c r="I127" s="23"/>
      <c r="J127" s="24"/>
      <c r="K127" s="25"/>
      <c r="L127" s="25"/>
      <c r="M127" s="25"/>
      <c r="N127" s="25">
        <v>1.53</v>
      </c>
      <c r="O127" s="26"/>
      <c r="P127" s="37">
        <f t="shared" si="7"/>
        <v>0</v>
      </c>
      <c r="Q127" s="38">
        <f t="shared" si="8"/>
        <v>0</v>
      </c>
      <c r="R127" s="38">
        <f t="shared" si="9"/>
        <v>0</v>
      </c>
      <c r="S127" s="38">
        <f t="shared" si="10"/>
        <v>0</v>
      </c>
      <c r="T127" s="38">
        <f t="shared" si="11"/>
        <v>1.53</v>
      </c>
      <c r="U127" s="39">
        <f t="shared" si="12"/>
        <v>0</v>
      </c>
    </row>
    <row r="128" spans="1:21" x14ac:dyDescent="0.3">
      <c r="A128" s="13"/>
      <c r="B128" s="13"/>
      <c r="C128" s="14" t="s">
        <v>16</v>
      </c>
      <c r="D128" s="28"/>
      <c r="E128" s="29"/>
      <c r="F128" s="29"/>
      <c r="G128" s="29"/>
      <c r="H128" s="29"/>
      <c r="I128" s="29"/>
      <c r="J128" s="30"/>
      <c r="K128" s="31"/>
      <c r="L128" s="31"/>
      <c r="M128" s="31"/>
      <c r="N128" s="31"/>
      <c r="O128" s="32">
        <v>1.33</v>
      </c>
      <c r="P128" s="33">
        <f t="shared" si="7"/>
        <v>0</v>
      </c>
      <c r="Q128" s="34">
        <f t="shared" si="8"/>
        <v>0</v>
      </c>
      <c r="R128" s="34">
        <f t="shared" si="9"/>
        <v>0</v>
      </c>
      <c r="S128" s="34">
        <f t="shared" si="10"/>
        <v>0</v>
      </c>
      <c r="T128" s="34">
        <f t="shared" si="11"/>
        <v>0</v>
      </c>
      <c r="U128" s="40">
        <f t="shared" si="12"/>
        <v>1.33</v>
      </c>
    </row>
    <row r="129" spans="1:21" x14ac:dyDescent="0.3">
      <c r="A129" s="13"/>
      <c r="B129" s="12" t="s">
        <v>100</v>
      </c>
      <c r="C129" s="12" t="s">
        <v>15</v>
      </c>
      <c r="D129" s="22">
        <v>18.73</v>
      </c>
      <c r="E129" s="23">
        <v>17.670000000000002</v>
      </c>
      <c r="F129" s="23">
        <v>30.23</v>
      </c>
      <c r="G129" s="23">
        <v>39.4</v>
      </c>
      <c r="H129" s="23">
        <v>36.53</v>
      </c>
      <c r="I129" s="23"/>
      <c r="J129" s="24">
        <v>93.22</v>
      </c>
      <c r="K129" s="25">
        <v>98.25</v>
      </c>
      <c r="L129" s="25">
        <v>127.22</v>
      </c>
      <c r="M129" s="25">
        <v>190.5</v>
      </c>
      <c r="N129" s="25">
        <v>211.43</v>
      </c>
      <c r="O129" s="26"/>
      <c r="P129" s="37">
        <f t="shared" si="7"/>
        <v>111.95</v>
      </c>
      <c r="Q129" s="38">
        <f t="shared" si="8"/>
        <v>115.92</v>
      </c>
      <c r="R129" s="38">
        <f t="shared" si="9"/>
        <v>157.44999999999999</v>
      </c>
      <c r="S129" s="38">
        <f t="shared" si="10"/>
        <v>229.9</v>
      </c>
      <c r="T129" s="38">
        <f t="shared" si="11"/>
        <v>247.96</v>
      </c>
      <c r="U129" s="39">
        <f t="shared" si="12"/>
        <v>0</v>
      </c>
    </row>
    <row r="130" spans="1:21" x14ac:dyDescent="0.3">
      <c r="A130" s="13"/>
      <c r="B130" s="13"/>
      <c r="C130" s="14" t="s">
        <v>16</v>
      </c>
      <c r="D130" s="28"/>
      <c r="E130" s="29"/>
      <c r="F130" s="29"/>
      <c r="G130" s="29"/>
      <c r="H130" s="29"/>
      <c r="I130" s="29">
        <v>15.17</v>
      </c>
      <c r="J130" s="30"/>
      <c r="K130" s="31"/>
      <c r="L130" s="31"/>
      <c r="M130" s="31"/>
      <c r="N130" s="31"/>
      <c r="O130" s="32">
        <v>101.48</v>
      </c>
      <c r="P130" s="33">
        <f t="shared" si="7"/>
        <v>0</v>
      </c>
      <c r="Q130" s="34">
        <f t="shared" si="8"/>
        <v>0</v>
      </c>
      <c r="R130" s="34">
        <f t="shared" si="9"/>
        <v>0</v>
      </c>
      <c r="S130" s="34">
        <f t="shared" si="10"/>
        <v>0</v>
      </c>
      <c r="T130" s="34">
        <f t="shared" si="11"/>
        <v>0</v>
      </c>
      <c r="U130" s="40">
        <f t="shared" si="12"/>
        <v>116.65</v>
      </c>
    </row>
    <row r="131" spans="1:21" x14ac:dyDescent="0.3">
      <c r="A131" s="13"/>
      <c r="B131" s="12" t="s">
        <v>104</v>
      </c>
      <c r="C131" s="12" t="s">
        <v>15</v>
      </c>
      <c r="D131" s="22">
        <v>7.63</v>
      </c>
      <c r="E131" s="23">
        <v>8.6999999999999993</v>
      </c>
      <c r="F131" s="23">
        <v>7.87</v>
      </c>
      <c r="G131" s="23">
        <v>6.53</v>
      </c>
      <c r="H131" s="23">
        <v>5.37</v>
      </c>
      <c r="I131" s="23"/>
      <c r="J131" s="24">
        <v>22.8</v>
      </c>
      <c r="K131" s="25">
        <v>32.82</v>
      </c>
      <c r="L131" s="25">
        <v>37.4</v>
      </c>
      <c r="M131" s="25">
        <v>34.6</v>
      </c>
      <c r="N131" s="25">
        <v>32.700000000000003</v>
      </c>
      <c r="O131" s="26"/>
      <c r="P131" s="37">
        <f t="shared" si="7"/>
        <v>30.43</v>
      </c>
      <c r="Q131" s="38">
        <f t="shared" si="8"/>
        <v>41.519999999999996</v>
      </c>
      <c r="R131" s="38">
        <f t="shared" si="9"/>
        <v>45.269999999999996</v>
      </c>
      <c r="S131" s="38">
        <f t="shared" si="10"/>
        <v>41.13</v>
      </c>
      <c r="T131" s="38">
        <f t="shared" si="11"/>
        <v>38.07</v>
      </c>
      <c r="U131" s="39">
        <f t="shared" si="12"/>
        <v>0</v>
      </c>
    </row>
    <row r="132" spans="1:21" x14ac:dyDescent="0.3">
      <c r="A132" s="13"/>
      <c r="B132" s="13"/>
      <c r="C132" s="14" t="s">
        <v>16</v>
      </c>
      <c r="D132" s="28"/>
      <c r="E132" s="29"/>
      <c r="F132" s="29"/>
      <c r="G132" s="29"/>
      <c r="H132" s="29"/>
      <c r="I132" s="29">
        <v>2.4700000000000002</v>
      </c>
      <c r="J132" s="30"/>
      <c r="K132" s="31"/>
      <c r="L132" s="31"/>
      <c r="M132" s="31"/>
      <c r="N132" s="31"/>
      <c r="O132" s="32">
        <v>11.9</v>
      </c>
      <c r="P132" s="33">
        <f t="shared" si="7"/>
        <v>0</v>
      </c>
      <c r="Q132" s="34">
        <f t="shared" si="8"/>
        <v>0</v>
      </c>
      <c r="R132" s="34">
        <f t="shared" si="9"/>
        <v>0</v>
      </c>
      <c r="S132" s="34">
        <f t="shared" si="10"/>
        <v>0</v>
      </c>
      <c r="T132" s="34">
        <f t="shared" si="11"/>
        <v>0</v>
      </c>
      <c r="U132" s="40">
        <f t="shared" si="12"/>
        <v>14.370000000000001</v>
      </c>
    </row>
    <row r="133" spans="1:21" x14ac:dyDescent="0.3">
      <c r="A133" s="42" t="s">
        <v>125</v>
      </c>
      <c r="B133" s="43"/>
      <c r="C133" s="43"/>
      <c r="D133" s="44">
        <v>26.36</v>
      </c>
      <c r="E133" s="45">
        <v>26.37</v>
      </c>
      <c r="F133" s="45">
        <v>38.1</v>
      </c>
      <c r="G133" s="45">
        <v>45.93</v>
      </c>
      <c r="H133" s="45">
        <v>41.9</v>
      </c>
      <c r="I133" s="45">
        <v>18.07</v>
      </c>
      <c r="J133" s="46">
        <v>116.02</v>
      </c>
      <c r="K133" s="47">
        <v>131.07</v>
      </c>
      <c r="L133" s="47">
        <v>164.62</v>
      </c>
      <c r="M133" s="47">
        <v>225.1</v>
      </c>
      <c r="N133" s="47">
        <v>248.23000000000002</v>
      </c>
      <c r="O133" s="48">
        <v>116.91000000000001</v>
      </c>
      <c r="P133" s="49">
        <f t="shared" ref="P133:P147" si="13">D133+J133</f>
        <v>142.38</v>
      </c>
      <c r="Q133" s="50">
        <f t="shared" ref="Q133:Q147" si="14">E133+K133</f>
        <v>157.44</v>
      </c>
      <c r="R133" s="50">
        <f t="shared" ref="R133:R147" si="15">F133+L133</f>
        <v>202.72</v>
      </c>
      <c r="S133" s="50">
        <f t="shared" ref="S133:S147" si="16">G133+M133</f>
        <v>271.02999999999997</v>
      </c>
      <c r="T133" s="50">
        <f t="shared" ref="T133:T147" si="17">H133+N133</f>
        <v>290.13</v>
      </c>
      <c r="U133" s="51">
        <f t="shared" ref="U133:U147" si="18">I133+O133</f>
        <v>134.98000000000002</v>
      </c>
    </row>
    <row r="134" spans="1:21" x14ac:dyDescent="0.3">
      <c r="A134" s="12" t="s">
        <v>126</v>
      </c>
      <c r="B134" s="12" t="s">
        <v>32</v>
      </c>
      <c r="C134" s="12" t="s">
        <v>15</v>
      </c>
      <c r="D134" s="22">
        <v>0.93</v>
      </c>
      <c r="E134" s="23">
        <v>0.33</v>
      </c>
      <c r="F134" s="23">
        <v>0.27</v>
      </c>
      <c r="G134" s="23">
        <v>0.1</v>
      </c>
      <c r="H134" s="23">
        <v>0.5</v>
      </c>
      <c r="I134" s="23">
        <v>0.56999999999999995</v>
      </c>
      <c r="J134" s="24">
        <v>3.2</v>
      </c>
      <c r="K134" s="25">
        <v>1.93</v>
      </c>
      <c r="L134" s="25">
        <v>2.2000000000000002</v>
      </c>
      <c r="M134" s="25">
        <v>2.4</v>
      </c>
      <c r="N134" s="25">
        <v>2.2999999999999998</v>
      </c>
      <c r="O134" s="26">
        <v>1.23</v>
      </c>
      <c r="P134" s="35">
        <f t="shared" si="13"/>
        <v>4.13</v>
      </c>
      <c r="Q134" s="36">
        <f t="shared" si="14"/>
        <v>2.2599999999999998</v>
      </c>
      <c r="R134" s="36">
        <f t="shared" si="15"/>
        <v>2.4700000000000002</v>
      </c>
      <c r="S134" s="36">
        <f t="shared" si="16"/>
        <v>2.5</v>
      </c>
      <c r="T134" s="36">
        <f t="shared" si="17"/>
        <v>2.8</v>
      </c>
      <c r="U134" s="41">
        <f t="shared" si="18"/>
        <v>1.7999999999999998</v>
      </c>
    </row>
    <row r="135" spans="1:21" x14ac:dyDescent="0.3">
      <c r="A135" s="13"/>
      <c r="B135" s="12" t="s">
        <v>33</v>
      </c>
      <c r="C135" s="12" t="s">
        <v>15</v>
      </c>
      <c r="D135" s="22">
        <v>38.03</v>
      </c>
      <c r="E135" s="23">
        <v>35.130000000000003</v>
      </c>
      <c r="F135" s="23">
        <v>38.770000000000003</v>
      </c>
      <c r="G135" s="23">
        <v>49.23</v>
      </c>
      <c r="H135" s="23">
        <v>40.98</v>
      </c>
      <c r="I135" s="23">
        <v>39.130000000000003</v>
      </c>
      <c r="J135" s="24">
        <v>155.53</v>
      </c>
      <c r="K135" s="25">
        <v>137.25</v>
      </c>
      <c r="L135" s="25">
        <v>131.22999999999999</v>
      </c>
      <c r="M135" s="25">
        <v>165.33</v>
      </c>
      <c r="N135" s="25">
        <v>169.8</v>
      </c>
      <c r="O135" s="26">
        <v>151.72</v>
      </c>
      <c r="P135" s="35">
        <f t="shared" si="13"/>
        <v>193.56</v>
      </c>
      <c r="Q135" s="36">
        <f t="shared" si="14"/>
        <v>172.38</v>
      </c>
      <c r="R135" s="36">
        <f t="shared" si="15"/>
        <v>170</v>
      </c>
      <c r="S135" s="36">
        <f t="shared" si="16"/>
        <v>214.56</v>
      </c>
      <c r="T135" s="36">
        <f t="shared" si="17"/>
        <v>210.78</v>
      </c>
      <c r="U135" s="41">
        <f t="shared" si="18"/>
        <v>190.85</v>
      </c>
    </row>
    <row r="136" spans="1:21" x14ac:dyDescent="0.3">
      <c r="A136" s="13"/>
      <c r="B136" s="12" t="s">
        <v>34</v>
      </c>
      <c r="C136" s="12" t="s">
        <v>15</v>
      </c>
      <c r="D136" s="22"/>
      <c r="E136" s="23">
        <v>0.56999999999999995</v>
      </c>
      <c r="F136" s="23"/>
      <c r="G136" s="23"/>
      <c r="H136" s="23"/>
      <c r="I136" s="23"/>
      <c r="J136" s="24">
        <v>0.6</v>
      </c>
      <c r="K136" s="25">
        <v>2.66</v>
      </c>
      <c r="L136" s="25"/>
      <c r="M136" s="25"/>
      <c r="N136" s="25"/>
      <c r="O136" s="26"/>
      <c r="P136" s="37">
        <f t="shared" si="13"/>
        <v>0.6</v>
      </c>
      <c r="Q136" s="38">
        <f t="shared" si="14"/>
        <v>3.23</v>
      </c>
      <c r="R136" s="38">
        <f t="shared" si="15"/>
        <v>0</v>
      </c>
      <c r="S136" s="38">
        <f t="shared" si="16"/>
        <v>0</v>
      </c>
      <c r="T136" s="38">
        <f t="shared" si="17"/>
        <v>0</v>
      </c>
      <c r="U136" s="39">
        <f t="shared" si="18"/>
        <v>0</v>
      </c>
    </row>
    <row r="137" spans="1:21" x14ac:dyDescent="0.3">
      <c r="A137" s="13"/>
      <c r="B137" s="13"/>
      <c r="C137" s="14" t="s">
        <v>16</v>
      </c>
      <c r="D137" s="28"/>
      <c r="E137" s="29"/>
      <c r="F137" s="29">
        <v>0.2</v>
      </c>
      <c r="G137" s="29"/>
      <c r="H137" s="29"/>
      <c r="I137" s="29"/>
      <c r="J137" s="30"/>
      <c r="K137" s="31"/>
      <c r="L137" s="31"/>
      <c r="M137" s="31"/>
      <c r="N137" s="31"/>
      <c r="O137" s="32"/>
      <c r="P137" s="33">
        <f t="shared" si="13"/>
        <v>0</v>
      </c>
      <c r="Q137" s="34">
        <f t="shared" si="14"/>
        <v>0</v>
      </c>
      <c r="R137" s="34">
        <f t="shared" si="15"/>
        <v>0.2</v>
      </c>
      <c r="S137" s="34">
        <f t="shared" si="16"/>
        <v>0</v>
      </c>
      <c r="T137" s="34">
        <f t="shared" si="17"/>
        <v>0</v>
      </c>
      <c r="U137" s="40">
        <f t="shared" si="18"/>
        <v>0</v>
      </c>
    </row>
    <row r="138" spans="1:21" x14ac:dyDescent="0.3">
      <c r="A138" s="13"/>
      <c r="B138" s="12" t="s">
        <v>35</v>
      </c>
      <c r="C138" s="12" t="s">
        <v>15</v>
      </c>
      <c r="D138" s="22">
        <v>3.3</v>
      </c>
      <c r="E138" s="23">
        <v>4.2</v>
      </c>
      <c r="F138" s="23">
        <v>2.2000000000000002</v>
      </c>
      <c r="G138" s="23">
        <v>2.7</v>
      </c>
      <c r="H138" s="23">
        <v>3.2</v>
      </c>
      <c r="I138" s="23">
        <v>2.23</v>
      </c>
      <c r="J138" s="24">
        <v>15.9</v>
      </c>
      <c r="K138" s="25">
        <v>15.27</v>
      </c>
      <c r="L138" s="25">
        <v>14.18</v>
      </c>
      <c r="M138" s="25">
        <v>14.83</v>
      </c>
      <c r="N138" s="25">
        <v>10.77</v>
      </c>
      <c r="O138" s="26">
        <v>10.53</v>
      </c>
      <c r="P138" s="35">
        <f t="shared" si="13"/>
        <v>19.2</v>
      </c>
      <c r="Q138" s="36">
        <f t="shared" si="14"/>
        <v>19.47</v>
      </c>
      <c r="R138" s="36">
        <f t="shared" si="15"/>
        <v>16.38</v>
      </c>
      <c r="S138" s="36">
        <f t="shared" si="16"/>
        <v>17.53</v>
      </c>
      <c r="T138" s="36">
        <f t="shared" si="17"/>
        <v>13.969999999999999</v>
      </c>
      <c r="U138" s="41">
        <f t="shared" si="18"/>
        <v>12.76</v>
      </c>
    </row>
    <row r="139" spans="1:21" x14ac:dyDescent="0.3">
      <c r="A139" s="13"/>
      <c r="B139" s="12" t="s">
        <v>36</v>
      </c>
      <c r="C139" s="12" t="s">
        <v>15</v>
      </c>
      <c r="D139" s="22">
        <v>9.6300000000000008</v>
      </c>
      <c r="E139" s="23">
        <v>7.37</v>
      </c>
      <c r="F139" s="23">
        <v>12.93</v>
      </c>
      <c r="G139" s="23">
        <v>18.170000000000002</v>
      </c>
      <c r="H139" s="23">
        <v>15.97</v>
      </c>
      <c r="I139" s="23">
        <v>13.35</v>
      </c>
      <c r="J139" s="24">
        <v>34.83</v>
      </c>
      <c r="K139" s="25">
        <v>50.37</v>
      </c>
      <c r="L139" s="25">
        <v>55.5</v>
      </c>
      <c r="M139" s="25">
        <v>68.58</v>
      </c>
      <c r="N139" s="25">
        <v>56.3</v>
      </c>
      <c r="O139" s="26">
        <v>38.270000000000003</v>
      </c>
      <c r="P139" s="35">
        <f t="shared" si="13"/>
        <v>44.46</v>
      </c>
      <c r="Q139" s="36">
        <f t="shared" si="14"/>
        <v>57.739999999999995</v>
      </c>
      <c r="R139" s="36">
        <f t="shared" si="15"/>
        <v>68.430000000000007</v>
      </c>
      <c r="S139" s="36">
        <f t="shared" si="16"/>
        <v>86.75</v>
      </c>
      <c r="T139" s="36">
        <f t="shared" si="17"/>
        <v>72.27</v>
      </c>
      <c r="U139" s="41">
        <f t="shared" si="18"/>
        <v>51.620000000000005</v>
      </c>
    </row>
    <row r="140" spans="1:21" x14ac:dyDescent="0.3">
      <c r="A140" s="13"/>
      <c r="B140" s="12" t="s">
        <v>37</v>
      </c>
      <c r="C140" s="12" t="s">
        <v>15</v>
      </c>
      <c r="D140" s="22">
        <v>13.6</v>
      </c>
      <c r="E140" s="23">
        <v>15.13</v>
      </c>
      <c r="F140" s="23">
        <v>15.13</v>
      </c>
      <c r="G140" s="23">
        <v>19.62</v>
      </c>
      <c r="H140" s="23">
        <v>16.43</v>
      </c>
      <c r="I140" s="23">
        <v>11.7</v>
      </c>
      <c r="J140" s="24">
        <v>77.67</v>
      </c>
      <c r="K140" s="25">
        <v>73.69</v>
      </c>
      <c r="L140" s="25">
        <v>80.83</v>
      </c>
      <c r="M140" s="25">
        <v>90.28</v>
      </c>
      <c r="N140" s="25">
        <v>99.53</v>
      </c>
      <c r="O140" s="26">
        <v>66.91</v>
      </c>
      <c r="P140" s="35">
        <f t="shared" si="13"/>
        <v>91.27</v>
      </c>
      <c r="Q140" s="36">
        <f t="shared" si="14"/>
        <v>88.82</v>
      </c>
      <c r="R140" s="36">
        <f t="shared" si="15"/>
        <v>95.96</v>
      </c>
      <c r="S140" s="36">
        <f t="shared" si="16"/>
        <v>109.9</v>
      </c>
      <c r="T140" s="36">
        <f t="shared" si="17"/>
        <v>115.96000000000001</v>
      </c>
      <c r="U140" s="41">
        <f t="shared" si="18"/>
        <v>78.61</v>
      </c>
    </row>
    <row r="141" spans="1:21" x14ac:dyDescent="0.3">
      <c r="A141" s="13"/>
      <c r="B141" s="12" t="s">
        <v>38</v>
      </c>
      <c r="C141" s="12" t="s">
        <v>15</v>
      </c>
      <c r="D141" s="22">
        <v>11.97</v>
      </c>
      <c r="E141" s="23">
        <v>20.98</v>
      </c>
      <c r="F141" s="23">
        <v>20.7</v>
      </c>
      <c r="G141" s="23">
        <v>29.53</v>
      </c>
      <c r="H141" s="23">
        <v>32</v>
      </c>
      <c r="I141" s="23">
        <v>26.2</v>
      </c>
      <c r="J141" s="24">
        <v>91.73</v>
      </c>
      <c r="K141" s="25">
        <v>105.97</v>
      </c>
      <c r="L141" s="25">
        <v>127.1</v>
      </c>
      <c r="M141" s="25">
        <v>150.08000000000001</v>
      </c>
      <c r="N141" s="25">
        <v>161.22</v>
      </c>
      <c r="O141" s="26">
        <v>130.68</v>
      </c>
      <c r="P141" s="35">
        <f t="shared" si="13"/>
        <v>103.7</v>
      </c>
      <c r="Q141" s="36">
        <f t="shared" si="14"/>
        <v>126.95</v>
      </c>
      <c r="R141" s="36">
        <f t="shared" si="15"/>
        <v>147.79999999999998</v>
      </c>
      <c r="S141" s="36">
        <f t="shared" si="16"/>
        <v>179.61</v>
      </c>
      <c r="T141" s="36">
        <f t="shared" si="17"/>
        <v>193.22</v>
      </c>
      <c r="U141" s="41">
        <f t="shared" si="18"/>
        <v>156.88</v>
      </c>
    </row>
    <row r="142" spans="1:21" x14ac:dyDescent="0.3">
      <c r="A142" s="13"/>
      <c r="B142" s="12" t="s">
        <v>39</v>
      </c>
      <c r="C142" s="12" t="s">
        <v>15</v>
      </c>
      <c r="D142" s="22">
        <v>4.83</v>
      </c>
      <c r="E142" s="23">
        <v>9.33</v>
      </c>
      <c r="F142" s="23">
        <v>14.87</v>
      </c>
      <c r="G142" s="23">
        <v>19.2</v>
      </c>
      <c r="H142" s="23">
        <v>19.87</v>
      </c>
      <c r="I142" s="23">
        <v>15.37</v>
      </c>
      <c r="J142" s="24">
        <v>49.22</v>
      </c>
      <c r="K142" s="25">
        <v>54.43</v>
      </c>
      <c r="L142" s="25">
        <v>58.25</v>
      </c>
      <c r="M142" s="25">
        <v>65.78</v>
      </c>
      <c r="N142" s="25">
        <v>89.07</v>
      </c>
      <c r="O142" s="26">
        <v>63.2</v>
      </c>
      <c r="P142" s="35">
        <f t="shared" si="13"/>
        <v>54.05</v>
      </c>
      <c r="Q142" s="36">
        <f t="shared" si="14"/>
        <v>63.76</v>
      </c>
      <c r="R142" s="36">
        <f t="shared" si="15"/>
        <v>73.12</v>
      </c>
      <c r="S142" s="36">
        <f t="shared" si="16"/>
        <v>84.98</v>
      </c>
      <c r="T142" s="36">
        <f t="shared" si="17"/>
        <v>108.94</v>
      </c>
      <c r="U142" s="41">
        <f t="shared" si="18"/>
        <v>78.570000000000007</v>
      </c>
    </row>
    <row r="143" spans="1:21" x14ac:dyDescent="0.3">
      <c r="A143" s="13"/>
      <c r="B143" s="12" t="s">
        <v>40</v>
      </c>
      <c r="C143" s="12" t="s">
        <v>16</v>
      </c>
      <c r="D143" s="22"/>
      <c r="E143" s="23"/>
      <c r="F143" s="23"/>
      <c r="G143" s="23"/>
      <c r="H143" s="23"/>
      <c r="I143" s="23"/>
      <c r="J143" s="24">
        <v>0.3</v>
      </c>
      <c r="K143" s="25"/>
      <c r="L143" s="25"/>
      <c r="M143" s="25"/>
      <c r="N143" s="25"/>
      <c r="O143" s="26"/>
      <c r="P143" s="35">
        <f t="shared" si="13"/>
        <v>0.3</v>
      </c>
      <c r="Q143" s="36">
        <f t="shared" si="14"/>
        <v>0</v>
      </c>
      <c r="R143" s="36">
        <f t="shared" si="15"/>
        <v>0</v>
      </c>
      <c r="S143" s="36">
        <f t="shared" si="16"/>
        <v>0</v>
      </c>
      <c r="T143" s="36">
        <f t="shared" si="17"/>
        <v>0</v>
      </c>
      <c r="U143" s="41">
        <f t="shared" si="18"/>
        <v>0</v>
      </c>
    </row>
    <row r="144" spans="1:21" x14ac:dyDescent="0.3">
      <c r="A144" s="13"/>
      <c r="B144" s="12" t="s">
        <v>102</v>
      </c>
      <c r="C144" s="12" t="s">
        <v>16</v>
      </c>
      <c r="D144" s="22">
        <v>0.13</v>
      </c>
      <c r="E144" s="23"/>
      <c r="F144" s="23"/>
      <c r="G144" s="23"/>
      <c r="H144" s="23"/>
      <c r="I144" s="23"/>
      <c r="J144" s="24"/>
      <c r="K144" s="25"/>
      <c r="L144" s="25"/>
      <c r="M144" s="25"/>
      <c r="N144" s="25"/>
      <c r="O144" s="26"/>
      <c r="P144" s="35">
        <f t="shared" si="13"/>
        <v>0.13</v>
      </c>
      <c r="Q144" s="36">
        <f t="shared" si="14"/>
        <v>0</v>
      </c>
      <c r="R144" s="36">
        <f t="shared" si="15"/>
        <v>0</v>
      </c>
      <c r="S144" s="36">
        <f t="shared" si="16"/>
        <v>0</v>
      </c>
      <c r="T144" s="36">
        <f t="shared" si="17"/>
        <v>0</v>
      </c>
      <c r="U144" s="41">
        <f t="shared" si="18"/>
        <v>0</v>
      </c>
    </row>
    <row r="145" spans="1:21" x14ac:dyDescent="0.3">
      <c r="A145" s="13"/>
      <c r="B145" s="12" t="s">
        <v>103</v>
      </c>
      <c r="C145" s="12" t="s">
        <v>15</v>
      </c>
      <c r="D145" s="22">
        <v>27.83</v>
      </c>
      <c r="E145" s="23">
        <v>41.23</v>
      </c>
      <c r="F145" s="23">
        <v>47.23</v>
      </c>
      <c r="G145" s="23">
        <v>49.23</v>
      </c>
      <c r="H145" s="23">
        <v>76.33</v>
      </c>
      <c r="I145" s="23">
        <v>47.77</v>
      </c>
      <c r="J145" s="24">
        <v>100.98</v>
      </c>
      <c r="K145" s="25">
        <v>117.66</v>
      </c>
      <c r="L145" s="25">
        <v>146.87</v>
      </c>
      <c r="M145" s="25">
        <v>215.08</v>
      </c>
      <c r="N145" s="25">
        <v>239.27</v>
      </c>
      <c r="O145" s="26">
        <v>231.55</v>
      </c>
      <c r="P145" s="35">
        <f t="shared" si="13"/>
        <v>128.81</v>
      </c>
      <c r="Q145" s="36">
        <f t="shared" si="14"/>
        <v>158.88999999999999</v>
      </c>
      <c r="R145" s="36">
        <f t="shared" si="15"/>
        <v>194.1</v>
      </c>
      <c r="S145" s="36">
        <f t="shared" si="16"/>
        <v>264.31</v>
      </c>
      <c r="T145" s="36">
        <f t="shared" si="17"/>
        <v>315.60000000000002</v>
      </c>
      <c r="U145" s="41">
        <f t="shared" si="18"/>
        <v>279.32</v>
      </c>
    </row>
    <row r="146" spans="1:21" x14ac:dyDescent="0.3">
      <c r="A146" s="42" t="s">
        <v>127</v>
      </c>
      <c r="B146" s="43"/>
      <c r="C146" s="43"/>
      <c r="D146" s="44">
        <v>110.24999999999999</v>
      </c>
      <c r="E146" s="45">
        <v>134.27000000000001</v>
      </c>
      <c r="F146" s="45">
        <v>152.30000000000001</v>
      </c>
      <c r="G146" s="45">
        <v>187.78</v>
      </c>
      <c r="H146" s="45">
        <v>205.27999999999997</v>
      </c>
      <c r="I146" s="45">
        <v>156.32000000000002</v>
      </c>
      <c r="J146" s="46">
        <v>529.96</v>
      </c>
      <c r="K146" s="47">
        <v>559.23</v>
      </c>
      <c r="L146" s="47">
        <v>616.16</v>
      </c>
      <c r="M146" s="47">
        <v>772.36000000000013</v>
      </c>
      <c r="N146" s="47">
        <v>828.26</v>
      </c>
      <c r="O146" s="48">
        <v>694.08999999999992</v>
      </c>
      <c r="P146" s="49">
        <f t="shared" si="13"/>
        <v>640.21</v>
      </c>
      <c r="Q146" s="50">
        <f t="shared" si="14"/>
        <v>693.5</v>
      </c>
      <c r="R146" s="50">
        <f t="shared" si="15"/>
        <v>768.46</v>
      </c>
      <c r="S146" s="50">
        <f t="shared" si="16"/>
        <v>960.1400000000001</v>
      </c>
      <c r="T146" s="50">
        <f t="shared" si="17"/>
        <v>1033.54</v>
      </c>
      <c r="U146" s="51">
        <f t="shared" si="18"/>
        <v>850.41</v>
      </c>
    </row>
    <row r="147" spans="1:21" x14ac:dyDescent="0.3">
      <c r="A147" s="52" t="s">
        <v>128</v>
      </c>
      <c r="B147" s="53"/>
      <c r="C147" s="53"/>
      <c r="D147" s="54">
        <v>758.69999999999993</v>
      </c>
      <c r="E147" s="55">
        <v>779.1600000000002</v>
      </c>
      <c r="F147" s="55">
        <v>834.05000000000018</v>
      </c>
      <c r="G147" s="55">
        <v>970.2600000000001</v>
      </c>
      <c r="H147" s="55">
        <v>864.4100000000002</v>
      </c>
      <c r="I147" s="55">
        <v>733.37</v>
      </c>
      <c r="J147" s="56">
        <v>3285.9299999999994</v>
      </c>
      <c r="K147" s="57">
        <v>3394.7999999999988</v>
      </c>
      <c r="L147" s="57">
        <v>3788.0799999999995</v>
      </c>
      <c r="M147" s="57">
        <v>4564.0899999999992</v>
      </c>
      <c r="N147" s="57">
        <v>4567.3500000000022</v>
      </c>
      <c r="O147" s="58">
        <v>3970.9599999999991</v>
      </c>
      <c r="P147" s="59">
        <f t="shared" si="13"/>
        <v>4044.6299999999992</v>
      </c>
      <c r="Q147" s="60">
        <f t="shared" si="14"/>
        <v>4173.9599999999991</v>
      </c>
      <c r="R147" s="60">
        <f t="shared" si="15"/>
        <v>4622.1299999999992</v>
      </c>
      <c r="S147" s="60">
        <f t="shared" si="16"/>
        <v>5534.3499999999995</v>
      </c>
      <c r="T147" s="60">
        <f t="shared" si="17"/>
        <v>5431.760000000002</v>
      </c>
      <c r="U147" s="61">
        <f t="shared" si="18"/>
        <v>4704.329999999999</v>
      </c>
    </row>
    <row r="148" spans="1:21" x14ac:dyDescent="0.3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</row>
    <row r="149" spans="1:21" ht="52.5" customHeight="1" x14ac:dyDescent="0.3">
      <c r="A149" s="233" t="s">
        <v>408</v>
      </c>
      <c r="B149" s="233"/>
      <c r="C149" s="233"/>
    </row>
    <row r="151" spans="1:21" x14ac:dyDescent="0.3">
      <c r="A151" s="16" t="s">
        <v>409</v>
      </c>
    </row>
  </sheetData>
  <mergeCells count="4">
    <mergeCell ref="D4:I4"/>
    <mergeCell ref="J4:O4"/>
    <mergeCell ref="P4:U4"/>
    <mergeCell ref="A149:C1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2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14" sqref="B14"/>
    </sheetView>
  </sheetViews>
  <sheetFormatPr defaultColWidth="9.109375" defaultRowHeight="13.8" x14ac:dyDescent="0.3"/>
  <cols>
    <col min="1" max="1" width="20.33203125" style="16" customWidth="1"/>
    <col min="2" max="2" width="30.3320312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190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29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4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62" t="s">
        <v>129</v>
      </c>
      <c r="B6" s="62" t="s">
        <v>130</v>
      </c>
      <c r="C6" s="62" t="s">
        <v>15</v>
      </c>
      <c r="D6" s="65">
        <v>6.53</v>
      </c>
      <c r="E6" s="66">
        <v>8.57</v>
      </c>
      <c r="F6" s="66">
        <v>9.3000000000000007</v>
      </c>
      <c r="G6" s="66">
        <v>16.03</v>
      </c>
      <c r="H6" s="66">
        <v>13.4</v>
      </c>
      <c r="I6" s="66">
        <v>14.63</v>
      </c>
      <c r="J6" s="67">
        <v>20.34</v>
      </c>
      <c r="K6" s="68">
        <v>40.630000000000003</v>
      </c>
      <c r="L6" s="68">
        <v>48.97</v>
      </c>
      <c r="M6" s="68">
        <v>55.93</v>
      </c>
      <c r="N6" s="68">
        <v>60.9</v>
      </c>
      <c r="O6" s="68">
        <v>41.47</v>
      </c>
      <c r="P6" s="33">
        <f t="shared" ref="P6:U6" si="0">D6+J6</f>
        <v>26.87</v>
      </c>
      <c r="Q6" s="34">
        <f t="shared" si="0"/>
        <v>49.2</v>
      </c>
      <c r="R6" s="34">
        <f t="shared" si="0"/>
        <v>58.269999999999996</v>
      </c>
      <c r="S6" s="34">
        <f t="shared" si="0"/>
        <v>71.960000000000008</v>
      </c>
      <c r="T6" s="34">
        <f t="shared" si="0"/>
        <v>74.3</v>
      </c>
      <c r="U6" s="40">
        <f t="shared" si="0"/>
        <v>56.1</v>
      </c>
    </row>
    <row r="7" spans="1:21" x14ac:dyDescent="0.3">
      <c r="A7" s="63"/>
      <c r="B7" s="62" t="s">
        <v>131</v>
      </c>
      <c r="C7" s="62" t="s">
        <v>15</v>
      </c>
      <c r="D7" s="65">
        <v>0.8</v>
      </c>
      <c r="E7" s="66">
        <v>0.43</v>
      </c>
      <c r="F7" s="66">
        <v>0.83</v>
      </c>
      <c r="G7" s="66">
        <v>1.93</v>
      </c>
      <c r="H7" s="66">
        <v>0.9</v>
      </c>
      <c r="I7" s="66">
        <v>0.13</v>
      </c>
      <c r="J7" s="67">
        <v>0.87</v>
      </c>
      <c r="K7" s="68">
        <v>1.77</v>
      </c>
      <c r="L7" s="68">
        <v>1.88</v>
      </c>
      <c r="M7" s="68">
        <v>1.67</v>
      </c>
      <c r="N7" s="68">
        <v>2.5299999999999998</v>
      </c>
      <c r="O7" s="68">
        <v>2.23</v>
      </c>
      <c r="P7" s="35">
        <f t="shared" ref="P7:P43" si="1">D7+J7</f>
        <v>1.67</v>
      </c>
      <c r="Q7" s="36">
        <f t="shared" ref="Q7:Q43" si="2">E7+K7</f>
        <v>2.2000000000000002</v>
      </c>
      <c r="R7" s="36">
        <f t="shared" ref="R7:R43" si="3">F7+L7</f>
        <v>2.71</v>
      </c>
      <c r="S7" s="36">
        <f t="shared" ref="S7:S43" si="4">G7+M7</f>
        <v>3.5999999999999996</v>
      </c>
      <c r="T7" s="36">
        <f t="shared" ref="T7:T43" si="5">H7+N7</f>
        <v>3.4299999999999997</v>
      </c>
      <c r="U7" s="41">
        <f t="shared" ref="U7:U43" si="6">I7+O7</f>
        <v>2.36</v>
      </c>
    </row>
    <row r="8" spans="1:21" x14ac:dyDescent="0.3">
      <c r="A8" s="63"/>
      <c r="B8" s="62" t="s">
        <v>132</v>
      </c>
      <c r="C8" s="62" t="s">
        <v>15</v>
      </c>
      <c r="D8" s="65">
        <v>59.43</v>
      </c>
      <c r="E8" s="66">
        <v>57.74</v>
      </c>
      <c r="F8" s="66">
        <v>51.4</v>
      </c>
      <c r="G8" s="66">
        <v>66.47</v>
      </c>
      <c r="H8" s="66">
        <v>54.43</v>
      </c>
      <c r="I8" s="66">
        <v>57</v>
      </c>
      <c r="J8" s="67">
        <v>180.47</v>
      </c>
      <c r="K8" s="68">
        <v>173.3</v>
      </c>
      <c r="L8" s="68">
        <v>198.05</v>
      </c>
      <c r="M8" s="68">
        <v>214.75</v>
      </c>
      <c r="N8" s="68">
        <v>216.33</v>
      </c>
      <c r="O8" s="68">
        <v>180.07</v>
      </c>
      <c r="P8" s="35">
        <f t="shared" si="1"/>
        <v>239.9</v>
      </c>
      <c r="Q8" s="36">
        <f t="shared" si="2"/>
        <v>231.04000000000002</v>
      </c>
      <c r="R8" s="36">
        <f t="shared" si="3"/>
        <v>249.45000000000002</v>
      </c>
      <c r="S8" s="36">
        <f t="shared" si="4"/>
        <v>281.22000000000003</v>
      </c>
      <c r="T8" s="36">
        <f t="shared" si="5"/>
        <v>270.76</v>
      </c>
      <c r="U8" s="41">
        <f t="shared" si="6"/>
        <v>237.07</v>
      </c>
    </row>
    <row r="9" spans="1:21" x14ac:dyDescent="0.3">
      <c r="A9" s="63"/>
      <c r="B9" s="62" t="s">
        <v>133</v>
      </c>
      <c r="C9" s="62" t="s">
        <v>15</v>
      </c>
      <c r="D9" s="65">
        <v>0.3</v>
      </c>
      <c r="E9" s="66">
        <v>0.13</v>
      </c>
      <c r="F9" s="66"/>
      <c r="G9" s="66"/>
      <c r="H9" s="66"/>
      <c r="I9" s="66"/>
      <c r="J9" s="67">
        <v>0.43</v>
      </c>
      <c r="K9" s="68"/>
      <c r="L9" s="68"/>
      <c r="M9" s="68"/>
      <c r="N9" s="68"/>
      <c r="O9" s="68"/>
      <c r="P9" s="37">
        <f t="shared" si="1"/>
        <v>0.73</v>
      </c>
      <c r="Q9" s="38">
        <f t="shared" si="2"/>
        <v>0.13</v>
      </c>
      <c r="R9" s="38">
        <f t="shared" si="3"/>
        <v>0</v>
      </c>
      <c r="S9" s="38">
        <f t="shared" si="4"/>
        <v>0</v>
      </c>
      <c r="T9" s="38">
        <f t="shared" si="5"/>
        <v>0</v>
      </c>
      <c r="U9" s="39">
        <f t="shared" si="6"/>
        <v>0</v>
      </c>
    </row>
    <row r="10" spans="1:21" ht="12.75" customHeight="1" x14ac:dyDescent="0.3">
      <c r="A10" s="63"/>
      <c r="B10" s="63"/>
      <c r="C10" s="64" t="s">
        <v>16</v>
      </c>
      <c r="D10" s="69"/>
      <c r="E10" s="70"/>
      <c r="F10" s="70">
        <v>0.03</v>
      </c>
      <c r="G10" s="70"/>
      <c r="H10" s="70"/>
      <c r="I10" s="70"/>
      <c r="J10" s="71"/>
      <c r="K10" s="72"/>
      <c r="L10" s="72"/>
      <c r="M10" s="72"/>
      <c r="N10" s="72"/>
      <c r="O10" s="72"/>
      <c r="P10" s="33">
        <f t="shared" si="1"/>
        <v>0</v>
      </c>
      <c r="Q10" s="34">
        <f t="shared" si="2"/>
        <v>0</v>
      </c>
      <c r="R10" s="34">
        <f t="shared" si="3"/>
        <v>0.03</v>
      </c>
      <c r="S10" s="34">
        <f t="shared" si="4"/>
        <v>0</v>
      </c>
      <c r="T10" s="34">
        <f t="shared" si="5"/>
        <v>0</v>
      </c>
      <c r="U10" s="40">
        <f t="shared" si="6"/>
        <v>0</v>
      </c>
    </row>
    <row r="11" spans="1:21" x14ac:dyDescent="0.3">
      <c r="A11" s="63"/>
      <c r="B11" s="62" t="s">
        <v>134</v>
      </c>
      <c r="C11" s="62" t="s">
        <v>15</v>
      </c>
      <c r="D11" s="65">
        <v>0.1</v>
      </c>
      <c r="E11" s="66">
        <v>0.13</v>
      </c>
      <c r="F11" s="66">
        <v>0.6</v>
      </c>
      <c r="G11" s="66">
        <v>0.13</v>
      </c>
      <c r="H11" s="66">
        <v>0.13</v>
      </c>
      <c r="I11" s="66"/>
      <c r="J11" s="67">
        <v>0.87</v>
      </c>
      <c r="K11" s="68">
        <v>0.97</v>
      </c>
      <c r="L11" s="68">
        <v>0.17</v>
      </c>
      <c r="M11" s="68">
        <v>0.3</v>
      </c>
      <c r="N11" s="68">
        <v>1.1000000000000001</v>
      </c>
      <c r="O11" s="68"/>
      <c r="P11" s="35">
        <f t="shared" si="1"/>
        <v>0.97</v>
      </c>
      <c r="Q11" s="36">
        <f t="shared" si="2"/>
        <v>1.1000000000000001</v>
      </c>
      <c r="R11" s="36">
        <f t="shared" si="3"/>
        <v>0.77</v>
      </c>
      <c r="S11" s="36">
        <f t="shared" si="4"/>
        <v>0.43</v>
      </c>
      <c r="T11" s="36">
        <f t="shared" si="5"/>
        <v>1.23</v>
      </c>
      <c r="U11" s="41">
        <f t="shared" si="6"/>
        <v>0</v>
      </c>
    </row>
    <row r="12" spans="1:21" x14ac:dyDescent="0.3">
      <c r="A12" s="63"/>
      <c r="B12" s="62" t="s">
        <v>135</v>
      </c>
      <c r="C12" s="62" t="s">
        <v>15</v>
      </c>
      <c r="D12" s="65">
        <v>104.5</v>
      </c>
      <c r="E12" s="66">
        <v>125.6</v>
      </c>
      <c r="F12" s="66">
        <v>130.43</v>
      </c>
      <c r="G12" s="66">
        <v>156.33000000000001</v>
      </c>
      <c r="H12" s="66">
        <v>168.23</v>
      </c>
      <c r="I12" s="66">
        <v>159.1</v>
      </c>
      <c r="J12" s="67">
        <v>416.05</v>
      </c>
      <c r="K12" s="68">
        <v>448.1</v>
      </c>
      <c r="L12" s="68">
        <v>497.48</v>
      </c>
      <c r="M12" s="68">
        <v>602.17999999999995</v>
      </c>
      <c r="N12" s="68">
        <v>665.65</v>
      </c>
      <c r="O12" s="68">
        <v>569.52</v>
      </c>
      <c r="P12" s="35">
        <f t="shared" si="1"/>
        <v>520.54999999999995</v>
      </c>
      <c r="Q12" s="36">
        <f t="shared" si="2"/>
        <v>573.70000000000005</v>
      </c>
      <c r="R12" s="36">
        <f t="shared" si="3"/>
        <v>627.91000000000008</v>
      </c>
      <c r="S12" s="36">
        <f t="shared" si="4"/>
        <v>758.51</v>
      </c>
      <c r="T12" s="36">
        <f t="shared" si="5"/>
        <v>833.88</v>
      </c>
      <c r="U12" s="41">
        <f t="shared" si="6"/>
        <v>728.62</v>
      </c>
    </row>
    <row r="13" spans="1:21" x14ac:dyDescent="0.3">
      <c r="A13" s="63"/>
      <c r="B13" s="62" t="s">
        <v>136</v>
      </c>
      <c r="C13" s="62" t="s">
        <v>15</v>
      </c>
      <c r="D13" s="65">
        <v>0.1</v>
      </c>
      <c r="E13" s="66">
        <v>0.1</v>
      </c>
      <c r="F13" s="66">
        <v>0.8</v>
      </c>
      <c r="G13" s="66">
        <v>0.97</v>
      </c>
      <c r="H13" s="66">
        <v>0.1</v>
      </c>
      <c r="I13" s="66">
        <v>0.13</v>
      </c>
      <c r="J13" s="67"/>
      <c r="K13" s="68">
        <v>4.97</v>
      </c>
      <c r="L13" s="68">
        <v>5.8</v>
      </c>
      <c r="M13" s="68">
        <v>7.1</v>
      </c>
      <c r="N13" s="68">
        <v>6.4</v>
      </c>
      <c r="O13" s="68">
        <v>4.13</v>
      </c>
      <c r="P13" s="35">
        <f t="shared" si="1"/>
        <v>0.1</v>
      </c>
      <c r="Q13" s="36">
        <f t="shared" si="2"/>
        <v>5.0699999999999994</v>
      </c>
      <c r="R13" s="36">
        <f t="shared" si="3"/>
        <v>6.6</v>
      </c>
      <c r="S13" s="36">
        <f t="shared" si="4"/>
        <v>8.07</v>
      </c>
      <c r="T13" s="36">
        <f t="shared" si="5"/>
        <v>6.5</v>
      </c>
      <c r="U13" s="41">
        <f t="shared" si="6"/>
        <v>4.26</v>
      </c>
    </row>
    <row r="14" spans="1:21" ht="12.75" customHeight="1" x14ac:dyDescent="0.3">
      <c r="A14" s="63"/>
      <c r="B14" s="62" t="s">
        <v>137</v>
      </c>
      <c r="C14" s="62" t="s">
        <v>16</v>
      </c>
      <c r="D14" s="65">
        <v>0.6</v>
      </c>
      <c r="E14" s="66"/>
      <c r="F14" s="66"/>
      <c r="G14" s="66"/>
      <c r="H14" s="66"/>
      <c r="I14" s="66"/>
      <c r="J14" s="67">
        <v>4</v>
      </c>
      <c r="K14" s="68">
        <v>2.33</v>
      </c>
      <c r="L14" s="68">
        <v>1.1000000000000001</v>
      </c>
      <c r="M14" s="68">
        <v>1.1299999999999999</v>
      </c>
      <c r="N14" s="68">
        <v>0.1</v>
      </c>
      <c r="O14" s="68"/>
      <c r="P14" s="35">
        <f t="shared" si="1"/>
        <v>4.5999999999999996</v>
      </c>
      <c r="Q14" s="36">
        <f t="shared" si="2"/>
        <v>2.33</v>
      </c>
      <c r="R14" s="36">
        <f t="shared" si="3"/>
        <v>1.1000000000000001</v>
      </c>
      <c r="S14" s="36">
        <f t="shared" si="4"/>
        <v>1.1299999999999999</v>
      </c>
      <c r="T14" s="36">
        <f t="shared" si="5"/>
        <v>0.1</v>
      </c>
      <c r="U14" s="41">
        <f t="shared" si="6"/>
        <v>0</v>
      </c>
    </row>
    <row r="15" spans="1:21" x14ac:dyDescent="0.3">
      <c r="A15" s="63"/>
      <c r="B15" s="62" t="s">
        <v>138</v>
      </c>
      <c r="C15" s="62" t="s">
        <v>15</v>
      </c>
      <c r="D15" s="65">
        <v>0.8</v>
      </c>
      <c r="E15" s="66"/>
      <c r="F15" s="66"/>
      <c r="G15" s="66"/>
      <c r="H15" s="66"/>
      <c r="I15" s="66"/>
      <c r="J15" s="67">
        <v>1.7</v>
      </c>
      <c r="K15" s="68"/>
      <c r="L15" s="68">
        <v>0.1</v>
      </c>
      <c r="M15" s="68"/>
      <c r="N15" s="68"/>
      <c r="O15" s="68"/>
      <c r="P15" s="37">
        <f t="shared" si="1"/>
        <v>2.5</v>
      </c>
      <c r="Q15" s="38">
        <f t="shared" si="2"/>
        <v>0</v>
      </c>
      <c r="R15" s="38">
        <f t="shared" si="3"/>
        <v>0.1</v>
      </c>
      <c r="S15" s="38">
        <f t="shared" si="4"/>
        <v>0</v>
      </c>
      <c r="T15" s="38">
        <f t="shared" si="5"/>
        <v>0</v>
      </c>
      <c r="U15" s="39">
        <f t="shared" si="6"/>
        <v>0</v>
      </c>
    </row>
    <row r="16" spans="1:21" x14ac:dyDescent="0.3">
      <c r="A16" s="63"/>
      <c r="B16" s="62" t="s">
        <v>139</v>
      </c>
      <c r="C16" s="62" t="s">
        <v>15</v>
      </c>
      <c r="D16" s="65"/>
      <c r="E16" s="66"/>
      <c r="F16" s="66"/>
      <c r="G16" s="66"/>
      <c r="H16" s="66">
        <v>4.47</v>
      </c>
      <c r="I16" s="66">
        <v>10.47</v>
      </c>
      <c r="J16" s="67"/>
      <c r="K16" s="68"/>
      <c r="L16" s="68"/>
      <c r="M16" s="68">
        <v>1.43</v>
      </c>
      <c r="N16" s="68">
        <v>40.799999999999997</v>
      </c>
      <c r="O16" s="68">
        <v>60.9</v>
      </c>
      <c r="P16" s="33">
        <f t="shared" si="1"/>
        <v>0</v>
      </c>
      <c r="Q16" s="34">
        <f t="shared" si="2"/>
        <v>0</v>
      </c>
      <c r="R16" s="34">
        <f t="shared" si="3"/>
        <v>0</v>
      </c>
      <c r="S16" s="34">
        <f t="shared" si="4"/>
        <v>1.43</v>
      </c>
      <c r="T16" s="34">
        <f t="shared" si="5"/>
        <v>45.269999999999996</v>
      </c>
      <c r="U16" s="40">
        <f t="shared" si="6"/>
        <v>71.37</v>
      </c>
    </row>
    <row r="17" spans="1:21" x14ac:dyDescent="0.3">
      <c r="A17" s="63"/>
      <c r="B17" s="62" t="s">
        <v>140</v>
      </c>
      <c r="C17" s="62" t="s">
        <v>15</v>
      </c>
      <c r="D17" s="65">
        <v>6.4</v>
      </c>
      <c r="E17" s="66">
        <v>7.43</v>
      </c>
      <c r="F17" s="66">
        <v>2.57</v>
      </c>
      <c r="G17" s="66">
        <v>2.87</v>
      </c>
      <c r="H17" s="66">
        <v>3.27</v>
      </c>
      <c r="I17" s="66"/>
      <c r="J17" s="67">
        <v>16.34</v>
      </c>
      <c r="K17" s="68">
        <v>20.5</v>
      </c>
      <c r="L17" s="68">
        <v>21.98</v>
      </c>
      <c r="M17" s="68">
        <v>15.53</v>
      </c>
      <c r="N17" s="68">
        <v>13.97</v>
      </c>
      <c r="O17" s="68"/>
      <c r="P17" s="37">
        <f t="shared" si="1"/>
        <v>22.740000000000002</v>
      </c>
      <c r="Q17" s="38">
        <f t="shared" si="2"/>
        <v>27.93</v>
      </c>
      <c r="R17" s="38">
        <f t="shared" si="3"/>
        <v>24.55</v>
      </c>
      <c r="S17" s="38">
        <f t="shared" si="4"/>
        <v>18.399999999999999</v>
      </c>
      <c r="T17" s="38">
        <f t="shared" si="5"/>
        <v>17.240000000000002</v>
      </c>
      <c r="U17" s="39">
        <f t="shared" si="6"/>
        <v>0</v>
      </c>
    </row>
    <row r="18" spans="1:21" ht="12.75" customHeight="1" x14ac:dyDescent="0.3">
      <c r="A18" s="63"/>
      <c r="B18" s="63"/>
      <c r="C18" s="64" t="s">
        <v>16</v>
      </c>
      <c r="D18" s="69"/>
      <c r="E18" s="70"/>
      <c r="F18" s="70"/>
      <c r="G18" s="70"/>
      <c r="H18" s="70"/>
      <c r="I18" s="70">
        <v>1.07</v>
      </c>
      <c r="J18" s="71"/>
      <c r="K18" s="72"/>
      <c r="L18" s="72"/>
      <c r="M18" s="72"/>
      <c r="N18" s="72"/>
      <c r="O18" s="72">
        <v>5.4</v>
      </c>
      <c r="P18" s="33">
        <f t="shared" si="1"/>
        <v>0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4">
        <f t="shared" si="5"/>
        <v>0</v>
      </c>
      <c r="U18" s="40">
        <f t="shared" si="6"/>
        <v>6.4700000000000006</v>
      </c>
    </row>
    <row r="19" spans="1:21" x14ac:dyDescent="0.3">
      <c r="A19" s="63"/>
      <c r="B19" s="62" t="s">
        <v>141</v>
      </c>
      <c r="C19" s="62" t="s">
        <v>15</v>
      </c>
      <c r="D19" s="65"/>
      <c r="E19" s="66"/>
      <c r="F19" s="66"/>
      <c r="G19" s="66"/>
      <c r="H19" s="66"/>
      <c r="I19" s="66">
        <v>2.8</v>
      </c>
      <c r="J19" s="67"/>
      <c r="K19" s="68"/>
      <c r="L19" s="68"/>
      <c r="M19" s="68"/>
      <c r="N19" s="68"/>
      <c r="O19" s="68">
        <v>18.87</v>
      </c>
      <c r="P19" s="35">
        <f t="shared" si="1"/>
        <v>0</v>
      </c>
      <c r="Q19" s="36">
        <f t="shared" si="2"/>
        <v>0</v>
      </c>
      <c r="R19" s="36">
        <f t="shared" si="3"/>
        <v>0</v>
      </c>
      <c r="S19" s="36">
        <f t="shared" si="4"/>
        <v>0</v>
      </c>
      <c r="T19" s="36">
        <f t="shared" si="5"/>
        <v>0</v>
      </c>
      <c r="U19" s="41">
        <f t="shared" si="6"/>
        <v>21.67</v>
      </c>
    </row>
    <row r="20" spans="1:21" x14ac:dyDescent="0.3">
      <c r="A20" s="63"/>
      <c r="B20" s="62" t="s">
        <v>142</v>
      </c>
      <c r="C20" s="62" t="s">
        <v>15</v>
      </c>
      <c r="D20" s="65">
        <v>6.13</v>
      </c>
      <c r="E20" s="66">
        <v>5.63</v>
      </c>
      <c r="F20" s="66">
        <v>5.37</v>
      </c>
      <c r="G20" s="66">
        <v>6</v>
      </c>
      <c r="H20" s="66">
        <v>2.52</v>
      </c>
      <c r="I20" s="66"/>
      <c r="J20" s="67">
        <v>20.8</v>
      </c>
      <c r="K20" s="68">
        <v>22.98</v>
      </c>
      <c r="L20" s="68">
        <v>26.17</v>
      </c>
      <c r="M20" s="68">
        <v>32.28</v>
      </c>
      <c r="N20" s="68">
        <v>35.729999999999997</v>
      </c>
      <c r="O20" s="68"/>
      <c r="P20" s="37">
        <f t="shared" si="1"/>
        <v>26.93</v>
      </c>
      <c r="Q20" s="38">
        <f t="shared" si="2"/>
        <v>28.61</v>
      </c>
      <c r="R20" s="38">
        <f t="shared" si="3"/>
        <v>31.540000000000003</v>
      </c>
      <c r="S20" s="38">
        <f t="shared" si="4"/>
        <v>38.28</v>
      </c>
      <c r="T20" s="38">
        <f t="shared" si="5"/>
        <v>38.25</v>
      </c>
      <c r="U20" s="39">
        <f t="shared" si="6"/>
        <v>0</v>
      </c>
    </row>
    <row r="21" spans="1:21" ht="12.75" customHeight="1" x14ac:dyDescent="0.3">
      <c r="A21" s="63"/>
      <c r="B21" s="63"/>
      <c r="C21" s="64" t="s">
        <v>16</v>
      </c>
      <c r="D21" s="69"/>
      <c r="E21" s="70"/>
      <c r="F21" s="70"/>
      <c r="G21" s="70"/>
      <c r="H21" s="70"/>
      <c r="I21" s="70">
        <v>0.8</v>
      </c>
      <c r="J21" s="71"/>
      <c r="K21" s="72"/>
      <c r="L21" s="72"/>
      <c r="M21" s="72"/>
      <c r="N21" s="72"/>
      <c r="O21" s="72">
        <v>10.3</v>
      </c>
      <c r="P21" s="33">
        <f t="shared" si="1"/>
        <v>0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4">
        <f t="shared" si="5"/>
        <v>0</v>
      </c>
      <c r="U21" s="40">
        <f t="shared" si="6"/>
        <v>11.100000000000001</v>
      </c>
    </row>
    <row r="22" spans="1:21" x14ac:dyDescent="0.3">
      <c r="A22" s="63"/>
      <c r="B22" s="62" t="s">
        <v>143</v>
      </c>
      <c r="C22" s="62" t="s">
        <v>15</v>
      </c>
      <c r="D22" s="65"/>
      <c r="E22" s="66"/>
      <c r="F22" s="66">
        <v>0.2</v>
      </c>
      <c r="G22" s="66">
        <v>7.0000000000000007E-2</v>
      </c>
      <c r="H22" s="66"/>
      <c r="I22" s="66"/>
      <c r="J22" s="67"/>
      <c r="K22" s="68"/>
      <c r="L22" s="68">
        <v>0.1</v>
      </c>
      <c r="M22" s="68">
        <v>0.8</v>
      </c>
      <c r="N22" s="68">
        <v>0.17</v>
      </c>
      <c r="O22" s="68"/>
      <c r="P22" s="37">
        <f t="shared" si="1"/>
        <v>0</v>
      </c>
      <c r="Q22" s="38">
        <f t="shared" si="2"/>
        <v>0</v>
      </c>
      <c r="R22" s="38">
        <f t="shared" si="3"/>
        <v>0.30000000000000004</v>
      </c>
      <c r="S22" s="38">
        <f t="shared" si="4"/>
        <v>0.87000000000000011</v>
      </c>
      <c r="T22" s="38">
        <f t="shared" si="5"/>
        <v>0.17</v>
      </c>
      <c r="U22" s="39">
        <f t="shared" si="6"/>
        <v>0</v>
      </c>
    </row>
    <row r="23" spans="1:21" ht="12.75" customHeight="1" x14ac:dyDescent="0.3">
      <c r="A23" s="63"/>
      <c r="B23" s="63"/>
      <c r="C23" s="64" t="s">
        <v>16</v>
      </c>
      <c r="D23" s="69"/>
      <c r="E23" s="70"/>
      <c r="F23" s="70"/>
      <c r="G23" s="70"/>
      <c r="H23" s="70"/>
      <c r="I23" s="70"/>
      <c r="J23" s="71"/>
      <c r="K23" s="72"/>
      <c r="L23" s="72"/>
      <c r="M23" s="72"/>
      <c r="N23" s="72"/>
      <c r="O23" s="72">
        <v>0.47</v>
      </c>
      <c r="P23" s="33">
        <f t="shared" si="1"/>
        <v>0</v>
      </c>
      <c r="Q23" s="34">
        <f t="shared" si="2"/>
        <v>0</v>
      </c>
      <c r="R23" s="34">
        <f t="shared" si="3"/>
        <v>0</v>
      </c>
      <c r="S23" s="34">
        <f t="shared" si="4"/>
        <v>0</v>
      </c>
      <c r="T23" s="34">
        <f t="shared" si="5"/>
        <v>0</v>
      </c>
      <c r="U23" s="40">
        <f t="shared" si="6"/>
        <v>0.47</v>
      </c>
    </row>
    <row r="24" spans="1:21" x14ac:dyDescent="0.3">
      <c r="A24" s="63"/>
      <c r="B24" s="62" t="s">
        <v>144</v>
      </c>
      <c r="C24" s="62" t="s">
        <v>15</v>
      </c>
      <c r="D24" s="65">
        <v>2.23</v>
      </c>
      <c r="E24" s="66">
        <v>2.5299999999999998</v>
      </c>
      <c r="F24" s="66">
        <v>4.87</v>
      </c>
      <c r="G24" s="66">
        <v>3.8</v>
      </c>
      <c r="H24" s="66">
        <v>1.23</v>
      </c>
      <c r="I24" s="66">
        <v>1.73</v>
      </c>
      <c r="J24" s="67">
        <v>8.8800000000000008</v>
      </c>
      <c r="K24" s="68">
        <v>10.23</v>
      </c>
      <c r="L24" s="68">
        <v>10.3</v>
      </c>
      <c r="M24" s="68">
        <v>10.53</v>
      </c>
      <c r="N24" s="68">
        <v>6.4</v>
      </c>
      <c r="O24" s="68">
        <v>10.33</v>
      </c>
      <c r="P24" s="35">
        <f t="shared" si="1"/>
        <v>11.110000000000001</v>
      </c>
      <c r="Q24" s="36">
        <f t="shared" si="2"/>
        <v>12.76</v>
      </c>
      <c r="R24" s="36">
        <f t="shared" si="3"/>
        <v>15.170000000000002</v>
      </c>
      <c r="S24" s="36">
        <f t="shared" si="4"/>
        <v>14.329999999999998</v>
      </c>
      <c r="T24" s="36">
        <f t="shared" si="5"/>
        <v>7.6300000000000008</v>
      </c>
      <c r="U24" s="41">
        <f t="shared" si="6"/>
        <v>12.06</v>
      </c>
    </row>
    <row r="25" spans="1:21" x14ac:dyDescent="0.3">
      <c r="A25" s="63"/>
      <c r="B25" s="62" t="s">
        <v>145</v>
      </c>
      <c r="C25" s="62" t="s">
        <v>15</v>
      </c>
      <c r="D25" s="65">
        <v>19.600000000000001</v>
      </c>
      <c r="E25" s="66">
        <v>21.95</v>
      </c>
      <c r="F25" s="66">
        <v>22.43</v>
      </c>
      <c r="G25" s="66">
        <v>18.22</v>
      </c>
      <c r="H25" s="66">
        <v>12.03</v>
      </c>
      <c r="I25" s="66">
        <v>8.9</v>
      </c>
      <c r="J25" s="67">
        <v>91.73</v>
      </c>
      <c r="K25" s="68">
        <v>79.72</v>
      </c>
      <c r="L25" s="68">
        <v>89.1</v>
      </c>
      <c r="M25" s="68">
        <v>88.3</v>
      </c>
      <c r="N25" s="68">
        <v>78</v>
      </c>
      <c r="O25" s="68">
        <v>71.02</v>
      </c>
      <c r="P25" s="35">
        <f t="shared" si="1"/>
        <v>111.33000000000001</v>
      </c>
      <c r="Q25" s="36">
        <f t="shared" si="2"/>
        <v>101.67</v>
      </c>
      <c r="R25" s="36">
        <f t="shared" si="3"/>
        <v>111.53</v>
      </c>
      <c r="S25" s="36">
        <f t="shared" si="4"/>
        <v>106.52</v>
      </c>
      <c r="T25" s="36">
        <f t="shared" si="5"/>
        <v>90.03</v>
      </c>
      <c r="U25" s="41">
        <f t="shared" si="6"/>
        <v>79.92</v>
      </c>
    </row>
    <row r="26" spans="1:21" x14ac:dyDescent="0.3">
      <c r="A26" s="63"/>
      <c r="B26" s="62" t="s">
        <v>146</v>
      </c>
      <c r="C26" s="62" t="s">
        <v>15</v>
      </c>
      <c r="D26" s="65"/>
      <c r="E26" s="66">
        <v>0.2</v>
      </c>
      <c r="F26" s="66"/>
      <c r="G26" s="66"/>
      <c r="H26" s="66">
        <v>0.1</v>
      </c>
      <c r="I26" s="66">
        <v>0.3</v>
      </c>
      <c r="J26" s="67">
        <v>0.67</v>
      </c>
      <c r="K26" s="68">
        <v>1.1000000000000001</v>
      </c>
      <c r="L26" s="68">
        <v>0.77</v>
      </c>
      <c r="M26" s="68">
        <v>0.7</v>
      </c>
      <c r="N26" s="68">
        <v>2.0699999999999998</v>
      </c>
      <c r="O26" s="68">
        <v>0.83</v>
      </c>
      <c r="P26" s="35">
        <f t="shared" si="1"/>
        <v>0.67</v>
      </c>
      <c r="Q26" s="36">
        <f t="shared" si="2"/>
        <v>1.3</v>
      </c>
      <c r="R26" s="36">
        <f t="shared" si="3"/>
        <v>0.77</v>
      </c>
      <c r="S26" s="36">
        <f t="shared" si="4"/>
        <v>0.7</v>
      </c>
      <c r="T26" s="36">
        <f t="shared" si="5"/>
        <v>2.17</v>
      </c>
      <c r="U26" s="41">
        <f t="shared" si="6"/>
        <v>1.1299999999999999</v>
      </c>
    </row>
    <row r="27" spans="1:21" x14ac:dyDescent="0.3">
      <c r="A27" s="63"/>
      <c r="B27" s="62" t="s">
        <v>147</v>
      </c>
      <c r="C27" s="62" t="s">
        <v>15</v>
      </c>
      <c r="D27" s="65">
        <v>4.2699999999999996</v>
      </c>
      <c r="E27" s="66">
        <v>2.4300000000000002</v>
      </c>
      <c r="F27" s="66">
        <v>4.83</v>
      </c>
      <c r="G27" s="66">
        <v>3.4</v>
      </c>
      <c r="H27" s="66">
        <v>11.63</v>
      </c>
      <c r="I27" s="66"/>
      <c r="J27" s="67">
        <v>10.85</v>
      </c>
      <c r="K27" s="68">
        <v>16.12</v>
      </c>
      <c r="L27" s="68">
        <v>15.17</v>
      </c>
      <c r="M27" s="68">
        <v>17.399999999999999</v>
      </c>
      <c r="N27" s="68">
        <v>22.17</v>
      </c>
      <c r="O27" s="68"/>
      <c r="P27" s="37">
        <f t="shared" si="1"/>
        <v>15.12</v>
      </c>
      <c r="Q27" s="38">
        <f t="shared" si="2"/>
        <v>18.55</v>
      </c>
      <c r="R27" s="38">
        <f t="shared" si="3"/>
        <v>20</v>
      </c>
      <c r="S27" s="38">
        <f t="shared" si="4"/>
        <v>20.799999999999997</v>
      </c>
      <c r="T27" s="38">
        <f t="shared" si="5"/>
        <v>33.800000000000004</v>
      </c>
      <c r="U27" s="39">
        <f t="shared" si="6"/>
        <v>0</v>
      </c>
    </row>
    <row r="28" spans="1:21" ht="12.75" customHeight="1" x14ac:dyDescent="0.3">
      <c r="A28" s="63"/>
      <c r="B28" s="63"/>
      <c r="C28" s="64" t="s">
        <v>16</v>
      </c>
      <c r="D28" s="69"/>
      <c r="E28" s="70"/>
      <c r="F28" s="70"/>
      <c r="G28" s="70"/>
      <c r="H28" s="70"/>
      <c r="I28" s="70">
        <v>5.17</v>
      </c>
      <c r="J28" s="71"/>
      <c r="K28" s="72"/>
      <c r="L28" s="72"/>
      <c r="M28" s="72"/>
      <c r="N28" s="72"/>
      <c r="O28" s="72">
        <v>10.77</v>
      </c>
      <c r="P28" s="33">
        <f t="shared" si="1"/>
        <v>0</v>
      </c>
      <c r="Q28" s="34">
        <f t="shared" si="2"/>
        <v>0</v>
      </c>
      <c r="R28" s="34">
        <f t="shared" si="3"/>
        <v>0</v>
      </c>
      <c r="S28" s="34">
        <f t="shared" si="4"/>
        <v>0</v>
      </c>
      <c r="T28" s="34">
        <f t="shared" si="5"/>
        <v>0</v>
      </c>
      <c r="U28" s="40">
        <f t="shared" si="6"/>
        <v>15.94</v>
      </c>
    </row>
    <row r="29" spans="1:21" x14ac:dyDescent="0.3">
      <c r="A29" s="63"/>
      <c r="B29" s="62" t="s">
        <v>148</v>
      </c>
      <c r="C29" s="62" t="s">
        <v>15</v>
      </c>
      <c r="D29" s="65"/>
      <c r="E29" s="66"/>
      <c r="F29" s="66"/>
      <c r="G29" s="66"/>
      <c r="H29" s="66"/>
      <c r="I29" s="66"/>
      <c r="J29" s="67"/>
      <c r="K29" s="68"/>
      <c r="L29" s="68"/>
      <c r="M29" s="68"/>
      <c r="N29" s="68"/>
      <c r="O29" s="68">
        <v>0.56999999999999995</v>
      </c>
      <c r="P29" s="35">
        <f t="shared" si="1"/>
        <v>0</v>
      </c>
      <c r="Q29" s="36">
        <f t="shared" si="2"/>
        <v>0</v>
      </c>
      <c r="R29" s="36">
        <f t="shared" si="3"/>
        <v>0</v>
      </c>
      <c r="S29" s="36">
        <f t="shared" si="4"/>
        <v>0</v>
      </c>
      <c r="T29" s="36">
        <f t="shared" si="5"/>
        <v>0</v>
      </c>
      <c r="U29" s="41">
        <f t="shared" si="6"/>
        <v>0.56999999999999995</v>
      </c>
    </row>
    <row r="30" spans="1:21" x14ac:dyDescent="0.3">
      <c r="A30" s="63"/>
      <c r="B30" s="62" t="s">
        <v>149</v>
      </c>
      <c r="C30" s="62" t="s">
        <v>15</v>
      </c>
      <c r="D30" s="65"/>
      <c r="E30" s="66"/>
      <c r="F30" s="66">
        <v>1.33</v>
      </c>
      <c r="G30" s="66">
        <v>1.93</v>
      </c>
      <c r="H30" s="66">
        <v>2.5</v>
      </c>
      <c r="I30" s="66">
        <v>4.67</v>
      </c>
      <c r="J30" s="67"/>
      <c r="K30" s="68"/>
      <c r="L30" s="68">
        <v>3.93</v>
      </c>
      <c r="M30" s="68">
        <v>8.83</v>
      </c>
      <c r="N30" s="68">
        <v>9.0299999999999994</v>
      </c>
      <c r="O30" s="68">
        <v>18.3</v>
      </c>
      <c r="P30" s="35">
        <f t="shared" si="1"/>
        <v>0</v>
      </c>
      <c r="Q30" s="36">
        <f t="shared" si="2"/>
        <v>0</v>
      </c>
      <c r="R30" s="36">
        <f t="shared" si="3"/>
        <v>5.26</v>
      </c>
      <c r="S30" s="36">
        <f t="shared" si="4"/>
        <v>10.76</v>
      </c>
      <c r="T30" s="36">
        <f t="shared" si="5"/>
        <v>11.53</v>
      </c>
      <c r="U30" s="41">
        <f t="shared" si="6"/>
        <v>22.97</v>
      </c>
    </row>
    <row r="31" spans="1:21" x14ac:dyDescent="0.3">
      <c r="A31" s="63"/>
      <c r="B31" s="62" t="s">
        <v>150</v>
      </c>
      <c r="C31" s="62" t="s">
        <v>15</v>
      </c>
      <c r="D31" s="65">
        <v>40.01</v>
      </c>
      <c r="E31" s="66">
        <v>35.97</v>
      </c>
      <c r="F31" s="66">
        <v>47.72</v>
      </c>
      <c r="G31" s="66">
        <v>44.33</v>
      </c>
      <c r="H31" s="66">
        <v>40.380000000000003</v>
      </c>
      <c r="I31" s="66">
        <v>40.799999999999997</v>
      </c>
      <c r="J31" s="67">
        <v>200.41</v>
      </c>
      <c r="K31" s="68">
        <v>213.81</v>
      </c>
      <c r="L31" s="68">
        <v>223.82</v>
      </c>
      <c r="M31" s="68">
        <v>203.12</v>
      </c>
      <c r="N31" s="68">
        <v>188.13</v>
      </c>
      <c r="O31" s="68">
        <v>229.17</v>
      </c>
      <c r="P31" s="35">
        <f t="shared" si="1"/>
        <v>240.42</v>
      </c>
      <c r="Q31" s="36">
        <f t="shared" si="2"/>
        <v>249.78</v>
      </c>
      <c r="R31" s="36">
        <f t="shared" si="3"/>
        <v>271.53999999999996</v>
      </c>
      <c r="S31" s="36">
        <f t="shared" si="4"/>
        <v>247.45</v>
      </c>
      <c r="T31" s="36">
        <f t="shared" si="5"/>
        <v>228.51</v>
      </c>
      <c r="U31" s="41">
        <f t="shared" si="6"/>
        <v>269.96999999999997</v>
      </c>
    </row>
    <row r="32" spans="1:21" x14ac:dyDescent="0.3">
      <c r="A32" s="63"/>
      <c r="B32" s="62" t="s">
        <v>151</v>
      </c>
      <c r="C32" s="62" t="s">
        <v>15</v>
      </c>
      <c r="D32" s="65">
        <v>1.9</v>
      </c>
      <c r="E32" s="66">
        <v>0.8</v>
      </c>
      <c r="F32" s="66">
        <v>0.43</v>
      </c>
      <c r="G32" s="66">
        <v>0.3</v>
      </c>
      <c r="H32" s="66"/>
      <c r="I32" s="66"/>
      <c r="J32" s="67">
        <v>6.09</v>
      </c>
      <c r="K32" s="68">
        <v>8.83</v>
      </c>
      <c r="L32" s="68">
        <v>6.33</v>
      </c>
      <c r="M32" s="68">
        <v>5.07</v>
      </c>
      <c r="N32" s="68">
        <v>5.7</v>
      </c>
      <c r="O32" s="68"/>
      <c r="P32" s="37">
        <f t="shared" si="1"/>
        <v>7.99</v>
      </c>
      <c r="Q32" s="38">
        <f t="shared" si="2"/>
        <v>9.6300000000000008</v>
      </c>
      <c r="R32" s="38">
        <f t="shared" si="3"/>
        <v>6.76</v>
      </c>
      <c r="S32" s="38">
        <f t="shared" si="4"/>
        <v>5.37</v>
      </c>
      <c r="T32" s="38">
        <f t="shared" si="5"/>
        <v>5.7</v>
      </c>
      <c r="U32" s="39">
        <f t="shared" si="6"/>
        <v>0</v>
      </c>
    </row>
    <row r="33" spans="1:21" ht="12.75" customHeight="1" x14ac:dyDescent="0.3">
      <c r="A33" s="63"/>
      <c r="B33" s="63"/>
      <c r="C33" s="64" t="s">
        <v>16</v>
      </c>
      <c r="D33" s="69"/>
      <c r="E33" s="70"/>
      <c r="F33" s="70"/>
      <c r="G33" s="70"/>
      <c r="H33" s="70"/>
      <c r="I33" s="70"/>
      <c r="J33" s="71"/>
      <c r="K33" s="72"/>
      <c r="L33" s="72"/>
      <c r="M33" s="72"/>
      <c r="N33" s="72"/>
      <c r="O33" s="72">
        <v>0.53</v>
      </c>
      <c r="P33" s="33">
        <f t="shared" si="1"/>
        <v>0</v>
      </c>
      <c r="Q33" s="34">
        <f t="shared" si="2"/>
        <v>0</v>
      </c>
      <c r="R33" s="34">
        <f t="shared" si="3"/>
        <v>0</v>
      </c>
      <c r="S33" s="34">
        <f t="shared" si="4"/>
        <v>0</v>
      </c>
      <c r="T33" s="34">
        <f t="shared" si="5"/>
        <v>0</v>
      </c>
      <c r="U33" s="40">
        <f t="shared" si="6"/>
        <v>0.53</v>
      </c>
    </row>
    <row r="34" spans="1:21" x14ac:dyDescent="0.3">
      <c r="A34" s="63"/>
      <c r="B34" s="62" t="s">
        <v>152</v>
      </c>
      <c r="C34" s="62" t="s">
        <v>15</v>
      </c>
      <c r="D34" s="65"/>
      <c r="E34" s="66"/>
      <c r="F34" s="66"/>
      <c r="G34" s="66"/>
      <c r="H34" s="66"/>
      <c r="I34" s="66"/>
      <c r="J34" s="67"/>
      <c r="K34" s="68"/>
      <c r="L34" s="68">
        <v>7.0000000000000007E-2</v>
      </c>
      <c r="M34" s="68">
        <v>1.3</v>
      </c>
      <c r="N34" s="68">
        <v>1.77</v>
      </c>
      <c r="O34" s="68"/>
      <c r="P34" s="37">
        <f t="shared" si="1"/>
        <v>0</v>
      </c>
      <c r="Q34" s="38">
        <f t="shared" si="2"/>
        <v>0</v>
      </c>
      <c r="R34" s="38">
        <f t="shared" si="3"/>
        <v>7.0000000000000007E-2</v>
      </c>
      <c r="S34" s="38">
        <f t="shared" si="4"/>
        <v>1.3</v>
      </c>
      <c r="T34" s="38">
        <f t="shared" si="5"/>
        <v>1.77</v>
      </c>
      <c r="U34" s="39">
        <f t="shared" si="6"/>
        <v>0</v>
      </c>
    </row>
    <row r="35" spans="1:21" ht="12.75" customHeight="1" x14ac:dyDescent="0.3">
      <c r="A35" s="63"/>
      <c r="B35" s="63"/>
      <c r="C35" s="64" t="s">
        <v>16</v>
      </c>
      <c r="D35" s="69"/>
      <c r="E35" s="70"/>
      <c r="F35" s="70"/>
      <c r="G35" s="70"/>
      <c r="H35" s="70"/>
      <c r="I35" s="70"/>
      <c r="J35" s="71"/>
      <c r="K35" s="72"/>
      <c r="L35" s="72"/>
      <c r="M35" s="72"/>
      <c r="N35" s="72"/>
      <c r="O35" s="72">
        <v>0.2</v>
      </c>
      <c r="P35" s="33">
        <f t="shared" si="1"/>
        <v>0</v>
      </c>
      <c r="Q35" s="34">
        <f t="shared" si="2"/>
        <v>0</v>
      </c>
      <c r="R35" s="34">
        <f t="shared" si="3"/>
        <v>0</v>
      </c>
      <c r="S35" s="34">
        <f t="shared" si="4"/>
        <v>0</v>
      </c>
      <c r="T35" s="34">
        <f t="shared" si="5"/>
        <v>0</v>
      </c>
      <c r="U35" s="40">
        <f t="shared" si="6"/>
        <v>0.2</v>
      </c>
    </row>
    <row r="36" spans="1:21" x14ac:dyDescent="0.3">
      <c r="A36" s="63"/>
      <c r="B36" s="62" t="s">
        <v>153</v>
      </c>
      <c r="C36" s="62" t="s">
        <v>15</v>
      </c>
      <c r="D36" s="65">
        <v>8.0399999999999991</v>
      </c>
      <c r="E36" s="66">
        <v>5.77</v>
      </c>
      <c r="F36" s="66">
        <v>4.13</v>
      </c>
      <c r="G36" s="66">
        <v>6.33</v>
      </c>
      <c r="H36" s="66">
        <v>4.7699999999999996</v>
      </c>
      <c r="I36" s="66"/>
      <c r="J36" s="67">
        <v>25.5</v>
      </c>
      <c r="K36" s="68">
        <v>22.03</v>
      </c>
      <c r="L36" s="68">
        <v>19.77</v>
      </c>
      <c r="M36" s="68">
        <v>23.4</v>
      </c>
      <c r="N36" s="68">
        <v>21.07</v>
      </c>
      <c r="O36" s="68"/>
      <c r="P36" s="37">
        <f t="shared" si="1"/>
        <v>33.54</v>
      </c>
      <c r="Q36" s="38">
        <f t="shared" si="2"/>
        <v>27.8</v>
      </c>
      <c r="R36" s="38">
        <f t="shared" si="3"/>
        <v>23.9</v>
      </c>
      <c r="S36" s="38">
        <f t="shared" si="4"/>
        <v>29.729999999999997</v>
      </c>
      <c r="T36" s="38">
        <f t="shared" si="5"/>
        <v>25.84</v>
      </c>
      <c r="U36" s="39">
        <f t="shared" si="6"/>
        <v>0</v>
      </c>
    </row>
    <row r="37" spans="1:21" ht="12.75" customHeight="1" x14ac:dyDescent="0.3">
      <c r="A37" s="63"/>
      <c r="B37" s="63"/>
      <c r="C37" s="64" t="s">
        <v>16</v>
      </c>
      <c r="D37" s="69"/>
      <c r="E37" s="70"/>
      <c r="F37" s="70"/>
      <c r="G37" s="70"/>
      <c r="H37" s="70"/>
      <c r="I37" s="70">
        <v>0.87</v>
      </c>
      <c r="J37" s="71"/>
      <c r="K37" s="72"/>
      <c r="L37" s="72"/>
      <c r="M37" s="72"/>
      <c r="N37" s="72"/>
      <c r="O37" s="72">
        <v>4.47</v>
      </c>
      <c r="P37" s="33">
        <f t="shared" si="1"/>
        <v>0</v>
      </c>
      <c r="Q37" s="34">
        <f t="shared" si="2"/>
        <v>0</v>
      </c>
      <c r="R37" s="34">
        <f t="shared" si="3"/>
        <v>0</v>
      </c>
      <c r="S37" s="34">
        <f t="shared" si="4"/>
        <v>0</v>
      </c>
      <c r="T37" s="34">
        <f t="shared" si="5"/>
        <v>0</v>
      </c>
      <c r="U37" s="40">
        <f t="shared" si="6"/>
        <v>5.34</v>
      </c>
    </row>
    <row r="38" spans="1:21" x14ac:dyDescent="0.3">
      <c r="A38" s="63"/>
      <c r="B38" s="62" t="s">
        <v>154</v>
      </c>
      <c r="C38" s="62" t="s">
        <v>15</v>
      </c>
      <c r="D38" s="65">
        <v>2.17</v>
      </c>
      <c r="E38" s="66">
        <v>4.8</v>
      </c>
      <c r="F38" s="66">
        <v>2.2999999999999998</v>
      </c>
      <c r="G38" s="66">
        <v>2.5</v>
      </c>
      <c r="H38" s="66">
        <v>3.8</v>
      </c>
      <c r="I38" s="66"/>
      <c r="J38" s="67">
        <v>6.82</v>
      </c>
      <c r="K38" s="68">
        <v>5.35</v>
      </c>
      <c r="L38" s="68">
        <v>7.67</v>
      </c>
      <c r="M38" s="68">
        <v>7.57</v>
      </c>
      <c r="N38" s="68">
        <v>8</v>
      </c>
      <c r="O38" s="68"/>
      <c r="P38" s="37">
        <f t="shared" si="1"/>
        <v>8.99</v>
      </c>
      <c r="Q38" s="38">
        <f t="shared" si="2"/>
        <v>10.149999999999999</v>
      </c>
      <c r="R38" s="38">
        <f t="shared" si="3"/>
        <v>9.9699999999999989</v>
      </c>
      <c r="S38" s="38">
        <f t="shared" si="4"/>
        <v>10.07</v>
      </c>
      <c r="T38" s="38">
        <f t="shared" si="5"/>
        <v>11.8</v>
      </c>
      <c r="U38" s="39">
        <f t="shared" si="6"/>
        <v>0</v>
      </c>
    </row>
    <row r="39" spans="1:21" ht="12.75" customHeight="1" x14ac:dyDescent="0.3">
      <c r="A39" s="63"/>
      <c r="B39" s="63"/>
      <c r="C39" s="64" t="s">
        <v>16</v>
      </c>
      <c r="D39" s="69"/>
      <c r="E39" s="70"/>
      <c r="F39" s="70"/>
      <c r="G39" s="70"/>
      <c r="H39" s="70"/>
      <c r="I39" s="70">
        <v>0.5</v>
      </c>
      <c r="J39" s="71"/>
      <c r="K39" s="72"/>
      <c r="L39" s="72"/>
      <c r="M39" s="72"/>
      <c r="N39" s="72"/>
      <c r="O39" s="72">
        <v>5.03</v>
      </c>
      <c r="P39" s="33">
        <f t="shared" si="1"/>
        <v>0</v>
      </c>
      <c r="Q39" s="34">
        <f t="shared" si="2"/>
        <v>0</v>
      </c>
      <c r="R39" s="34">
        <f t="shared" si="3"/>
        <v>0</v>
      </c>
      <c r="S39" s="34">
        <f t="shared" si="4"/>
        <v>0</v>
      </c>
      <c r="T39" s="34">
        <f t="shared" si="5"/>
        <v>0</v>
      </c>
      <c r="U39" s="40">
        <f t="shared" si="6"/>
        <v>5.53</v>
      </c>
    </row>
    <row r="40" spans="1:21" x14ac:dyDescent="0.3">
      <c r="A40" s="63"/>
      <c r="B40" s="62" t="s">
        <v>155</v>
      </c>
      <c r="C40" s="62" t="s">
        <v>15</v>
      </c>
      <c r="D40" s="65">
        <v>15.77</v>
      </c>
      <c r="E40" s="66">
        <v>14.74</v>
      </c>
      <c r="F40" s="66">
        <v>11.43</v>
      </c>
      <c r="G40" s="66">
        <v>13.73</v>
      </c>
      <c r="H40" s="66">
        <v>5.7</v>
      </c>
      <c r="I40" s="66">
        <v>3.63</v>
      </c>
      <c r="J40" s="67">
        <v>73.36</v>
      </c>
      <c r="K40" s="68">
        <v>66.88</v>
      </c>
      <c r="L40" s="68">
        <v>73.11</v>
      </c>
      <c r="M40" s="68">
        <v>65.319999999999993</v>
      </c>
      <c r="N40" s="68">
        <v>45.47</v>
      </c>
      <c r="O40" s="68">
        <v>16.53</v>
      </c>
      <c r="P40" s="35">
        <f t="shared" si="1"/>
        <v>89.13</v>
      </c>
      <c r="Q40" s="36">
        <f t="shared" si="2"/>
        <v>81.61999999999999</v>
      </c>
      <c r="R40" s="36">
        <f t="shared" si="3"/>
        <v>84.539999999999992</v>
      </c>
      <c r="S40" s="36">
        <f t="shared" si="4"/>
        <v>79.05</v>
      </c>
      <c r="T40" s="36">
        <f t="shared" si="5"/>
        <v>51.17</v>
      </c>
      <c r="U40" s="41">
        <f t="shared" si="6"/>
        <v>20.16</v>
      </c>
    </row>
    <row r="41" spans="1:21" x14ac:dyDescent="0.3">
      <c r="A41" s="63"/>
      <c r="B41" s="62" t="s">
        <v>156</v>
      </c>
      <c r="C41" s="62" t="s">
        <v>15</v>
      </c>
      <c r="D41" s="65">
        <v>1.57</v>
      </c>
      <c r="E41" s="66">
        <v>1.1000000000000001</v>
      </c>
      <c r="F41" s="66">
        <v>1.3</v>
      </c>
      <c r="G41" s="66">
        <v>1.47</v>
      </c>
      <c r="H41" s="66">
        <v>5.9</v>
      </c>
      <c r="I41" s="66">
        <v>0.5</v>
      </c>
      <c r="J41" s="67">
        <v>5.0999999999999996</v>
      </c>
      <c r="K41" s="68">
        <v>7.63</v>
      </c>
      <c r="L41" s="68">
        <v>8.17</v>
      </c>
      <c r="M41" s="68">
        <v>16.77</v>
      </c>
      <c r="N41" s="68">
        <v>12.07</v>
      </c>
      <c r="O41" s="68">
        <v>4.0999999999999996</v>
      </c>
      <c r="P41" s="35">
        <f t="shared" si="1"/>
        <v>6.67</v>
      </c>
      <c r="Q41" s="36">
        <f t="shared" si="2"/>
        <v>8.73</v>
      </c>
      <c r="R41" s="36">
        <f t="shared" si="3"/>
        <v>9.4700000000000006</v>
      </c>
      <c r="S41" s="36">
        <f t="shared" si="4"/>
        <v>18.239999999999998</v>
      </c>
      <c r="T41" s="36">
        <f t="shared" si="5"/>
        <v>17.97</v>
      </c>
      <c r="U41" s="41">
        <f t="shared" si="6"/>
        <v>4.5999999999999996</v>
      </c>
    </row>
    <row r="42" spans="1:21" x14ac:dyDescent="0.3">
      <c r="A42" s="63"/>
      <c r="B42" s="62" t="s">
        <v>157</v>
      </c>
      <c r="C42" s="62" t="s">
        <v>15</v>
      </c>
      <c r="D42" s="65">
        <v>6.57</v>
      </c>
      <c r="E42" s="66">
        <v>8.4</v>
      </c>
      <c r="F42" s="66"/>
      <c r="G42" s="66"/>
      <c r="H42" s="66"/>
      <c r="I42" s="66"/>
      <c r="J42" s="67">
        <v>23.03</v>
      </c>
      <c r="K42" s="68">
        <v>19.57</v>
      </c>
      <c r="L42" s="68"/>
      <c r="M42" s="68"/>
      <c r="N42" s="68"/>
      <c r="O42" s="68"/>
      <c r="P42" s="37">
        <f t="shared" si="1"/>
        <v>29.6</v>
      </c>
      <c r="Q42" s="38">
        <f t="shared" si="2"/>
        <v>27.97</v>
      </c>
      <c r="R42" s="38">
        <f t="shared" si="3"/>
        <v>0</v>
      </c>
      <c r="S42" s="38">
        <f t="shared" si="4"/>
        <v>0</v>
      </c>
      <c r="T42" s="38">
        <f t="shared" si="5"/>
        <v>0</v>
      </c>
      <c r="U42" s="39">
        <f t="shared" si="6"/>
        <v>0</v>
      </c>
    </row>
    <row r="43" spans="1:21" ht="12.75" customHeight="1" x14ac:dyDescent="0.3">
      <c r="A43" s="63"/>
      <c r="B43" s="63"/>
      <c r="C43" s="64" t="s">
        <v>16</v>
      </c>
      <c r="D43" s="69"/>
      <c r="E43" s="70"/>
      <c r="F43" s="70">
        <v>6.85</v>
      </c>
      <c r="G43" s="70">
        <v>3.07</v>
      </c>
      <c r="H43" s="70">
        <v>1.2</v>
      </c>
      <c r="I43" s="70"/>
      <c r="J43" s="71"/>
      <c r="K43" s="72"/>
      <c r="L43" s="72">
        <v>8.83</v>
      </c>
      <c r="M43" s="72">
        <v>6.5</v>
      </c>
      <c r="N43" s="72">
        <v>2.9</v>
      </c>
      <c r="O43" s="72">
        <v>0.4</v>
      </c>
      <c r="P43" s="33">
        <f t="shared" si="1"/>
        <v>0</v>
      </c>
      <c r="Q43" s="34">
        <f t="shared" si="2"/>
        <v>0</v>
      </c>
      <c r="R43" s="34">
        <f t="shared" si="3"/>
        <v>15.68</v>
      </c>
      <c r="S43" s="34">
        <f t="shared" si="4"/>
        <v>9.57</v>
      </c>
      <c r="T43" s="34">
        <f t="shared" si="5"/>
        <v>4.0999999999999996</v>
      </c>
      <c r="U43" s="40">
        <f t="shared" si="6"/>
        <v>0.4</v>
      </c>
    </row>
    <row r="44" spans="1:21" x14ac:dyDescent="0.3">
      <c r="A44" s="63"/>
      <c r="B44" s="62" t="s">
        <v>158</v>
      </c>
      <c r="C44" s="62" t="s">
        <v>15</v>
      </c>
      <c r="D44" s="65"/>
      <c r="E44" s="66"/>
      <c r="F44" s="66"/>
      <c r="G44" s="66"/>
      <c r="H44" s="66"/>
      <c r="I44" s="66">
        <v>1.27</v>
      </c>
      <c r="J44" s="67"/>
      <c r="K44" s="68"/>
      <c r="L44" s="68"/>
      <c r="M44" s="68"/>
      <c r="N44" s="68">
        <v>11.37</v>
      </c>
      <c r="O44" s="68">
        <v>11.27</v>
      </c>
      <c r="P44" s="35">
        <f t="shared" ref="P44:P77" si="7">D44+J44</f>
        <v>0</v>
      </c>
      <c r="Q44" s="36">
        <f t="shared" ref="Q44:Q77" si="8">E44+K44</f>
        <v>0</v>
      </c>
      <c r="R44" s="36">
        <f t="shared" ref="R44:R77" si="9">F44+L44</f>
        <v>0</v>
      </c>
      <c r="S44" s="36">
        <f t="shared" ref="S44:S77" si="10">G44+M44</f>
        <v>0</v>
      </c>
      <c r="T44" s="36">
        <f t="shared" ref="T44:T77" si="11">H44+N44</f>
        <v>11.37</v>
      </c>
      <c r="U44" s="41">
        <f t="shared" ref="U44:U77" si="12">I44+O44</f>
        <v>12.54</v>
      </c>
    </row>
    <row r="45" spans="1:21" x14ac:dyDescent="0.3">
      <c r="A45" s="73" t="s">
        <v>159</v>
      </c>
      <c r="B45" s="74"/>
      <c r="C45" s="74"/>
      <c r="D45" s="75">
        <v>287.82</v>
      </c>
      <c r="E45" s="76">
        <v>304.45</v>
      </c>
      <c r="F45" s="76">
        <v>309.15000000000009</v>
      </c>
      <c r="G45" s="76">
        <v>349.88000000000005</v>
      </c>
      <c r="H45" s="76">
        <v>336.68999999999994</v>
      </c>
      <c r="I45" s="76">
        <v>314.47000000000003</v>
      </c>
      <c r="J45" s="77">
        <v>1114.31</v>
      </c>
      <c r="K45" s="78">
        <v>1166.82</v>
      </c>
      <c r="L45" s="78">
        <v>1268.8399999999997</v>
      </c>
      <c r="M45" s="78">
        <v>1387.9099999999999</v>
      </c>
      <c r="N45" s="78">
        <v>1457.83</v>
      </c>
      <c r="O45" s="78">
        <v>1276.8799999999999</v>
      </c>
      <c r="P45" s="49">
        <f t="shared" si="7"/>
        <v>1402.1299999999999</v>
      </c>
      <c r="Q45" s="50">
        <f t="shared" si="8"/>
        <v>1471.27</v>
      </c>
      <c r="R45" s="50">
        <f t="shared" si="9"/>
        <v>1577.9899999999998</v>
      </c>
      <c r="S45" s="50">
        <f t="shared" si="10"/>
        <v>1737.79</v>
      </c>
      <c r="T45" s="50">
        <f t="shared" si="11"/>
        <v>1794.52</v>
      </c>
      <c r="U45" s="51">
        <f t="shared" si="12"/>
        <v>1591.35</v>
      </c>
    </row>
    <row r="46" spans="1:21" x14ac:dyDescent="0.3">
      <c r="A46" s="62" t="s">
        <v>160</v>
      </c>
      <c r="B46" s="62" t="s">
        <v>161</v>
      </c>
      <c r="C46" s="62" t="s">
        <v>15</v>
      </c>
      <c r="D46" s="65"/>
      <c r="E46" s="66"/>
      <c r="F46" s="66"/>
      <c r="G46" s="66"/>
      <c r="H46" s="66"/>
      <c r="I46" s="66">
        <v>4.5999999999999996</v>
      </c>
      <c r="J46" s="67"/>
      <c r="K46" s="68"/>
      <c r="L46" s="68"/>
      <c r="M46" s="68"/>
      <c r="N46" s="68"/>
      <c r="O46" s="68">
        <v>8.6999999999999993</v>
      </c>
      <c r="P46" s="33">
        <f t="shared" si="7"/>
        <v>0</v>
      </c>
      <c r="Q46" s="34">
        <f t="shared" si="8"/>
        <v>0</v>
      </c>
      <c r="R46" s="34">
        <f t="shared" si="9"/>
        <v>0</v>
      </c>
      <c r="S46" s="34">
        <f t="shared" si="10"/>
        <v>0</v>
      </c>
      <c r="T46" s="34">
        <f t="shared" si="11"/>
        <v>0</v>
      </c>
      <c r="U46" s="40">
        <f t="shared" si="12"/>
        <v>13.299999999999999</v>
      </c>
    </row>
    <row r="47" spans="1:21" x14ac:dyDescent="0.3">
      <c r="A47" s="63"/>
      <c r="B47" s="62" t="s">
        <v>162</v>
      </c>
      <c r="C47" s="62" t="s">
        <v>15</v>
      </c>
      <c r="D47" s="65">
        <v>0</v>
      </c>
      <c r="E47" s="66"/>
      <c r="F47" s="66"/>
      <c r="G47" s="66"/>
      <c r="H47" s="66"/>
      <c r="I47" s="66"/>
      <c r="J47" s="67">
        <v>0.56999999999999995</v>
      </c>
      <c r="K47" s="68">
        <v>0.3</v>
      </c>
      <c r="L47" s="68"/>
      <c r="M47" s="68"/>
      <c r="N47" s="68">
        <v>1.57</v>
      </c>
      <c r="O47" s="68"/>
      <c r="P47" s="35">
        <f t="shared" si="7"/>
        <v>0.56999999999999995</v>
      </c>
      <c r="Q47" s="36">
        <f t="shared" si="8"/>
        <v>0.3</v>
      </c>
      <c r="R47" s="36">
        <f t="shared" si="9"/>
        <v>0</v>
      </c>
      <c r="S47" s="36">
        <f t="shared" si="10"/>
        <v>0</v>
      </c>
      <c r="T47" s="36">
        <f t="shared" si="11"/>
        <v>1.57</v>
      </c>
      <c r="U47" s="41">
        <f t="shared" si="12"/>
        <v>0</v>
      </c>
    </row>
    <row r="48" spans="1:21" x14ac:dyDescent="0.3">
      <c r="A48" s="63"/>
      <c r="B48" s="62" t="s">
        <v>163</v>
      </c>
      <c r="C48" s="62" t="s">
        <v>15</v>
      </c>
      <c r="D48" s="65">
        <v>0.7</v>
      </c>
      <c r="E48" s="66">
        <v>0.5</v>
      </c>
      <c r="F48" s="66">
        <v>0.03</v>
      </c>
      <c r="G48" s="66">
        <v>0.83</v>
      </c>
      <c r="H48" s="66">
        <v>1.37</v>
      </c>
      <c r="I48" s="66">
        <v>0.37</v>
      </c>
      <c r="J48" s="67">
        <v>0.73</v>
      </c>
      <c r="K48" s="68">
        <v>1.1299999999999999</v>
      </c>
      <c r="L48" s="68">
        <v>0.73</v>
      </c>
      <c r="M48" s="68">
        <v>1.03</v>
      </c>
      <c r="N48" s="68">
        <v>2.0299999999999998</v>
      </c>
      <c r="O48" s="68">
        <v>1.43</v>
      </c>
      <c r="P48" s="35">
        <f t="shared" si="7"/>
        <v>1.43</v>
      </c>
      <c r="Q48" s="36">
        <f t="shared" si="8"/>
        <v>1.63</v>
      </c>
      <c r="R48" s="36">
        <f t="shared" si="9"/>
        <v>0.76</v>
      </c>
      <c r="S48" s="36">
        <f t="shared" si="10"/>
        <v>1.8599999999999999</v>
      </c>
      <c r="T48" s="36">
        <f t="shared" si="11"/>
        <v>3.4</v>
      </c>
      <c r="U48" s="41">
        <f t="shared" si="12"/>
        <v>1.7999999999999998</v>
      </c>
    </row>
    <row r="49" spans="1:21" x14ac:dyDescent="0.3">
      <c r="A49" s="63"/>
      <c r="B49" s="62" t="s">
        <v>164</v>
      </c>
      <c r="C49" s="62" t="s">
        <v>15</v>
      </c>
      <c r="D49" s="65">
        <v>6.3</v>
      </c>
      <c r="E49" s="66">
        <v>12.9</v>
      </c>
      <c r="F49" s="66">
        <v>13.37</v>
      </c>
      <c r="G49" s="66">
        <v>17.7</v>
      </c>
      <c r="H49" s="66">
        <v>17.170000000000002</v>
      </c>
      <c r="I49" s="66">
        <v>21.83</v>
      </c>
      <c r="J49" s="67">
        <v>65.010000000000005</v>
      </c>
      <c r="K49" s="68">
        <v>63.33</v>
      </c>
      <c r="L49" s="68">
        <v>75.27</v>
      </c>
      <c r="M49" s="68">
        <v>85.32</v>
      </c>
      <c r="N49" s="68">
        <v>106.9</v>
      </c>
      <c r="O49" s="68">
        <v>88.92</v>
      </c>
      <c r="P49" s="35">
        <f t="shared" si="7"/>
        <v>71.31</v>
      </c>
      <c r="Q49" s="36">
        <f t="shared" si="8"/>
        <v>76.23</v>
      </c>
      <c r="R49" s="36">
        <f t="shared" si="9"/>
        <v>88.64</v>
      </c>
      <c r="S49" s="36">
        <f t="shared" si="10"/>
        <v>103.02</v>
      </c>
      <c r="T49" s="36">
        <f t="shared" si="11"/>
        <v>124.07000000000001</v>
      </c>
      <c r="U49" s="41">
        <f t="shared" si="12"/>
        <v>110.75</v>
      </c>
    </row>
    <row r="50" spans="1:21" x14ac:dyDescent="0.3">
      <c r="A50" s="63"/>
      <c r="B50" s="62" t="s">
        <v>165</v>
      </c>
      <c r="C50" s="62" t="s">
        <v>15</v>
      </c>
      <c r="D50" s="65"/>
      <c r="E50" s="66"/>
      <c r="F50" s="66"/>
      <c r="G50" s="66"/>
      <c r="H50" s="66"/>
      <c r="I50" s="66"/>
      <c r="J50" s="67">
        <v>0.5</v>
      </c>
      <c r="K50" s="68">
        <v>0.37</v>
      </c>
      <c r="L50" s="68">
        <v>1.07</v>
      </c>
      <c r="M50" s="68">
        <v>0.8</v>
      </c>
      <c r="N50" s="68">
        <v>1.4</v>
      </c>
      <c r="O50" s="68"/>
      <c r="P50" s="35">
        <f t="shared" si="7"/>
        <v>0.5</v>
      </c>
      <c r="Q50" s="36">
        <f t="shared" si="8"/>
        <v>0.37</v>
      </c>
      <c r="R50" s="36">
        <f t="shared" si="9"/>
        <v>1.07</v>
      </c>
      <c r="S50" s="36">
        <f t="shared" si="10"/>
        <v>0.8</v>
      </c>
      <c r="T50" s="36">
        <f t="shared" si="11"/>
        <v>1.4</v>
      </c>
      <c r="U50" s="41">
        <f t="shared" si="12"/>
        <v>0</v>
      </c>
    </row>
    <row r="51" spans="1:21" x14ac:dyDescent="0.3">
      <c r="A51" s="63"/>
      <c r="B51" s="62" t="s">
        <v>166</v>
      </c>
      <c r="C51" s="62" t="s">
        <v>15</v>
      </c>
      <c r="D51" s="65">
        <v>4</v>
      </c>
      <c r="E51" s="66">
        <v>2.93</v>
      </c>
      <c r="F51" s="66">
        <v>4.13</v>
      </c>
      <c r="G51" s="66">
        <v>2.23</v>
      </c>
      <c r="H51" s="66">
        <v>4.2300000000000004</v>
      </c>
      <c r="I51" s="66">
        <v>4.2699999999999996</v>
      </c>
      <c r="J51" s="67">
        <v>17.600000000000001</v>
      </c>
      <c r="K51" s="68">
        <v>11.23</v>
      </c>
      <c r="L51" s="68">
        <v>13.33</v>
      </c>
      <c r="M51" s="68">
        <v>13.3</v>
      </c>
      <c r="N51" s="68">
        <v>12.9</v>
      </c>
      <c r="O51" s="68">
        <v>15.7</v>
      </c>
      <c r="P51" s="35">
        <f t="shared" si="7"/>
        <v>21.6</v>
      </c>
      <c r="Q51" s="36">
        <f t="shared" si="8"/>
        <v>14.16</v>
      </c>
      <c r="R51" s="36">
        <f t="shared" si="9"/>
        <v>17.46</v>
      </c>
      <c r="S51" s="36">
        <f t="shared" si="10"/>
        <v>15.530000000000001</v>
      </c>
      <c r="T51" s="36">
        <f t="shared" si="11"/>
        <v>17.130000000000003</v>
      </c>
      <c r="U51" s="41">
        <f t="shared" si="12"/>
        <v>19.97</v>
      </c>
    </row>
    <row r="52" spans="1:21" x14ac:dyDescent="0.3">
      <c r="A52" s="63"/>
      <c r="B52" s="62" t="s">
        <v>167</v>
      </c>
      <c r="C52" s="62" t="s">
        <v>15</v>
      </c>
      <c r="D52" s="65">
        <v>0.1</v>
      </c>
      <c r="E52" s="66">
        <v>0.63</v>
      </c>
      <c r="F52" s="66">
        <v>0.1</v>
      </c>
      <c r="G52" s="66">
        <v>0.1</v>
      </c>
      <c r="H52" s="66">
        <v>0.4</v>
      </c>
      <c r="I52" s="66">
        <v>1.43</v>
      </c>
      <c r="J52" s="67">
        <v>1.17</v>
      </c>
      <c r="K52" s="68">
        <v>1.57</v>
      </c>
      <c r="L52" s="68">
        <v>1.03</v>
      </c>
      <c r="M52" s="68">
        <v>2.4300000000000002</v>
      </c>
      <c r="N52" s="68">
        <v>0.6</v>
      </c>
      <c r="O52" s="68">
        <v>1.43</v>
      </c>
      <c r="P52" s="35">
        <f t="shared" si="7"/>
        <v>1.27</v>
      </c>
      <c r="Q52" s="36">
        <f t="shared" si="8"/>
        <v>2.2000000000000002</v>
      </c>
      <c r="R52" s="36">
        <f t="shared" si="9"/>
        <v>1.1300000000000001</v>
      </c>
      <c r="S52" s="36">
        <f t="shared" si="10"/>
        <v>2.5300000000000002</v>
      </c>
      <c r="T52" s="36">
        <f t="shared" si="11"/>
        <v>1</v>
      </c>
      <c r="U52" s="41">
        <f t="shared" si="12"/>
        <v>2.86</v>
      </c>
    </row>
    <row r="53" spans="1:21" x14ac:dyDescent="0.3">
      <c r="A53" s="63"/>
      <c r="B53" s="62" t="s">
        <v>160</v>
      </c>
      <c r="C53" s="62" t="s">
        <v>15</v>
      </c>
      <c r="D53" s="65">
        <v>8.33</v>
      </c>
      <c r="E53" s="66">
        <v>9.1300000000000008</v>
      </c>
      <c r="F53" s="66">
        <v>16.23</v>
      </c>
      <c r="G53" s="66">
        <v>19.73</v>
      </c>
      <c r="H53" s="66">
        <v>16.93</v>
      </c>
      <c r="I53" s="66">
        <v>12.93</v>
      </c>
      <c r="J53" s="67">
        <v>34.770000000000003</v>
      </c>
      <c r="K53" s="68">
        <v>45.24</v>
      </c>
      <c r="L53" s="68">
        <v>64.97</v>
      </c>
      <c r="M53" s="68">
        <v>68.17</v>
      </c>
      <c r="N53" s="68">
        <v>86.53</v>
      </c>
      <c r="O53" s="68">
        <v>57.4</v>
      </c>
      <c r="P53" s="35">
        <f t="shared" si="7"/>
        <v>43.1</v>
      </c>
      <c r="Q53" s="36">
        <f t="shared" si="8"/>
        <v>54.370000000000005</v>
      </c>
      <c r="R53" s="36">
        <f t="shared" si="9"/>
        <v>81.2</v>
      </c>
      <c r="S53" s="36">
        <f t="shared" si="10"/>
        <v>87.9</v>
      </c>
      <c r="T53" s="36">
        <f t="shared" si="11"/>
        <v>103.46000000000001</v>
      </c>
      <c r="U53" s="41">
        <f t="shared" si="12"/>
        <v>70.33</v>
      </c>
    </row>
    <row r="54" spans="1:21" x14ac:dyDescent="0.3">
      <c r="A54" s="63"/>
      <c r="B54" s="62" t="s">
        <v>169</v>
      </c>
      <c r="C54" s="62" t="s">
        <v>15</v>
      </c>
      <c r="D54" s="65">
        <v>23.87</v>
      </c>
      <c r="E54" s="66"/>
      <c r="F54" s="66"/>
      <c r="G54" s="66"/>
      <c r="H54" s="66"/>
      <c r="I54" s="66"/>
      <c r="J54" s="67">
        <v>66.48</v>
      </c>
      <c r="K54" s="68"/>
      <c r="L54" s="68"/>
      <c r="M54" s="68"/>
      <c r="N54" s="68"/>
      <c r="O54" s="68"/>
      <c r="P54" s="37">
        <f t="shared" si="7"/>
        <v>90.350000000000009</v>
      </c>
      <c r="Q54" s="38">
        <f t="shared" si="8"/>
        <v>0</v>
      </c>
      <c r="R54" s="38">
        <f t="shared" si="9"/>
        <v>0</v>
      </c>
      <c r="S54" s="38">
        <f t="shared" si="10"/>
        <v>0</v>
      </c>
      <c r="T54" s="38">
        <f t="shared" si="11"/>
        <v>0</v>
      </c>
      <c r="U54" s="39">
        <f t="shared" si="12"/>
        <v>0</v>
      </c>
    </row>
    <row r="55" spans="1:21" ht="12.75" customHeight="1" x14ac:dyDescent="0.3">
      <c r="A55" s="63"/>
      <c r="B55" s="63"/>
      <c r="C55" s="64" t="s">
        <v>16</v>
      </c>
      <c r="D55" s="69"/>
      <c r="E55" s="70">
        <v>21.93</v>
      </c>
      <c r="F55" s="70">
        <v>7.6</v>
      </c>
      <c r="G55" s="70">
        <v>2.9</v>
      </c>
      <c r="H55" s="70">
        <v>0.97</v>
      </c>
      <c r="I55" s="70"/>
      <c r="J55" s="71"/>
      <c r="K55" s="72">
        <v>67.88</v>
      </c>
      <c r="L55" s="72">
        <v>39.67</v>
      </c>
      <c r="M55" s="72">
        <v>24.07</v>
      </c>
      <c r="N55" s="72">
        <v>8.77</v>
      </c>
      <c r="O55" s="72"/>
      <c r="P55" s="33">
        <f t="shared" si="7"/>
        <v>0</v>
      </c>
      <c r="Q55" s="34">
        <f t="shared" si="8"/>
        <v>89.81</v>
      </c>
      <c r="R55" s="34">
        <f t="shared" si="9"/>
        <v>47.27</v>
      </c>
      <c r="S55" s="34">
        <f t="shared" si="10"/>
        <v>26.97</v>
      </c>
      <c r="T55" s="34">
        <f t="shared" si="11"/>
        <v>9.74</v>
      </c>
      <c r="U55" s="40">
        <f t="shared" si="12"/>
        <v>0</v>
      </c>
    </row>
    <row r="56" spans="1:21" x14ac:dyDescent="0.3">
      <c r="A56" s="63"/>
      <c r="B56" s="62" t="s">
        <v>170</v>
      </c>
      <c r="C56" s="62" t="s">
        <v>15</v>
      </c>
      <c r="D56" s="65">
        <v>1.1000000000000001</v>
      </c>
      <c r="E56" s="66">
        <v>0.1</v>
      </c>
      <c r="F56" s="66">
        <v>2.23</v>
      </c>
      <c r="G56" s="66">
        <v>8</v>
      </c>
      <c r="H56" s="66">
        <v>8.4700000000000006</v>
      </c>
      <c r="I56" s="66">
        <v>10.1</v>
      </c>
      <c r="J56" s="67">
        <v>8.98</v>
      </c>
      <c r="K56" s="68">
        <v>11.98</v>
      </c>
      <c r="L56" s="68">
        <v>11.97</v>
      </c>
      <c r="M56" s="68">
        <v>19.23</v>
      </c>
      <c r="N56" s="68">
        <v>23.18</v>
      </c>
      <c r="O56" s="68">
        <v>17.04</v>
      </c>
      <c r="P56" s="35">
        <f t="shared" si="7"/>
        <v>10.08</v>
      </c>
      <c r="Q56" s="36">
        <f t="shared" si="8"/>
        <v>12.08</v>
      </c>
      <c r="R56" s="36">
        <f t="shared" si="9"/>
        <v>14.200000000000001</v>
      </c>
      <c r="S56" s="36">
        <f t="shared" si="10"/>
        <v>27.23</v>
      </c>
      <c r="T56" s="36">
        <f t="shared" si="11"/>
        <v>31.65</v>
      </c>
      <c r="U56" s="41">
        <f t="shared" si="12"/>
        <v>27.14</v>
      </c>
    </row>
    <row r="57" spans="1:21" x14ac:dyDescent="0.3">
      <c r="A57" s="63"/>
      <c r="B57" s="62" t="s">
        <v>171</v>
      </c>
      <c r="C57" s="62" t="s">
        <v>15</v>
      </c>
      <c r="D57" s="65"/>
      <c r="E57" s="66"/>
      <c r="F57" s="66">
        <v>11.53</v>
      </c>
      <c r="G57" s="66">
        <v>30.33</v>
      </c>
      <c r="H57" s="66">
        <v>43.62</v>
      </c>
      <c r="I57" s="66">
        <v>46.03</v>
      </c>
      <c r="J57" s="67"/>
      <c r="K57" s="68"/>
      <c r="L57" s="68">
        <v>53.08</v>
      </c>
      <c r="M57" s="68">
        <v>83.78</v>
      </c>
      <c r="N57" s="68">
        <v>131.62</v>
      </c>
      <c r="O57" s="68">
        <v>123.52</v>
      </c>
      <c r="P57" s="35">
        <f t="shared" si="7"/>
        <v>0</v>
      </c>
      <c r="Q57" s="36">
        <f t="shared" si="8"/>
        <v>0</v>
      </c>
      <c r="R57" s="36">
        <f t="shared" si="9"/>
        <v>64.61</v>
      </c>
      <c r="S57" s="36">
        <f t="shared" si="10"/>
        <v>114.11</v>
      </c>
      <c r="T57" s="36">
        <f t="shared" si="11"/>
        <v>175.24</v>
      </c>
      <c r="U57" s="41">
        <f t="shared" si="12"/>
        <v>169.55</v>
      </c>
    </row>
    <row r="58" spans="1:21" x14ac:dyDescent="0.3">
      <c r="A58" s="63"/>
      <c r="B58" s="62" t="s">
        <v>172</v>
      </c>
      <c r="C58" s="62" t="s">
        <v>15</v>
      </c>
      <c r="D58" s="65">
        <v>1.3</v>
      </c>
      <c r="E58" s="66"/>
      <c r="F58" s="66"/>
      <c r="G58" s="66"/>
      <c r="H58" s="66"/>
      <c r="I58" s="66"/>
      <c r="J58" s="67">
        <v>2.1</v>
      </c>
      <c r="K58" s="68"/>
      <c r="L58" s="68"/>
      <c r="M58" s="68"/>
      <c r="N58" s="68"/>
      <c r="O58" s="68"/>
      <c r="P58" s="37">
        <f t="shared" si="7"/>
        <v>3.4000000000000004</v>
      </c>
      <c r="Q58" s="38">
        <f t="shared" si="8"/>
        <v>0</v>
      </c>
      <c r="R58" s="38">
        <f t="shared" si="9"/>
        <v>0</v>
      </c>
      <c r="S58" s="38">
        <f t="shared" si="10"/>
        <v>0</v>
      </c>
      <c r="T58" s="38">
        <f t="shared" si="11"/>
        <v>0</v>
      </c>
      <c r="U58" s="39">
        <f t="shared" si="12"/>
        <v>0</v>
      </c>
    </row>
    <row r="59" spans="1:21" ht="12.75" customHeight="1" x14ac:dyDescent="0.3">
      <c r="A59" s="63"/>
      <c r="B59" s="63"/>
      <c r="C59" s="64" t="s">
        <v>16</v>
      </c>
      <c r="D59" s="69"/>
      <c r="E59" s="70">
        <v>0.53</v>
      </c>
      <c r="F59" s="70"/>
      <c r="G59" s="70"/>
      <c r="H59" s="70">
        <v>0.3</v>
      </c>
      <c r="I59" s="70">
        <v>0.4</v>
      </c>
      <c r="J59" s="71"/>
      <c r="K59" s="72">
        <v>1.63</v>
      </c>
      <c r="L59" s="72">
        <v>0.47</v>
      </c>
      <c r="M59" s="72">
        <v>1.32</v>
      </c>
      <c r="N59" s="72">
        <v>0.55000000000000004</v>
      </c>
      <c r="O59" s="72"/>
      <c r="P59" s="33">
        <f t="shared" si="7"/>
        <v>0</v>
      </c>
      <c r="Q59" s="34">
        <f t="shared" si="8"/>
        <v>2.16</v>
      </c>
      <c r="R59" s="34">
        <f t="shared" si="9"/>
        <v>0.47</v>
      </c>
      <c r="S59" s="34">
        <f t="shared" si="10"/>
        <v>1.32</v>
      </c>
      <c r="T59" s="34">
        <f t="shared" si="11"/>
        <v>0.85000000000000009</v>
      </c>
      <c r="U59" s="40">
        <f t="shared" si="12"/>
        <v>0.4</v>
      </c>
    </row>
    <row r="60" spans="1:21" x14ac:dyDescent="0.3">
      <c r="A60" s="63"/>
      <c r="B60" s="62" t="s">
        <v>173</v>
      </c>
      <c r="C60" s="62" t="s">
        <v>15</v>
      </c>
      <c r="D60" s="65">
        <v>0.33</v>
      </c>
      <c r="E60" s="66">
        <v>0.3</v>
      </c>
      <c r="F60" s="66">
        <v>0.2</v>
      </c>
      <c r="G60" s="66"/>
      <c r="H60" s="66">
        <v>0.3</v>
      </c>
      <c r="I60" s="66">
        <v>0.33</v>
      </c>
      <c r="J60" s="67">
        <v>1.33</v>
      </c>
      <c r="K60" s="68">
        <v>0.97</v>
      </c>
      <c r="L60" s="68">
        <v>0.3</v>
      </c>
      <c r="M60" s="68">
        <v>1.1299999999999999</v>
      </c>
      <c r="N60" s="68">
        <v>1.87</v>
      </c>
      <c r="O60" s="68">
        <v>1.43</v>
      </c>
      <c r="P60" s="35">
        <f t="shared" si="7"/>
        <v>1.6600000000000001</v>
      </c>
      <c r="Q60" s="36">
        <f t="shared" si="8"/>
        <v>1.27</v>
      </c>
      <c r="R60" s="36">
        <f t="shared" si="9"/>
        <v>0.5</v>
      </c>
      <c r="S60" s="36">
        <f t="shared" si="10"/>
        <v>1.1299999999999999</v>
      </c>
      <c r="T60" s="36">
        <f t="shared" si="11"/>
        <v>2.17</v>
      </c>
      <c r="U60" s="41">
        <f t="shared" si="12"/>
        <v>1.76</v>
      </c>
    </row>
    <row r="61" spans="1:21" ht="12.75" customHeight="1" x14ac:dyDescent="0.3">
      <c r="A61" s="63"/>
      <c r="B61" s="62" t="s">
        <v>174</v>
      </c>
      <c r="C61" s="62" t="s">
        <v>16</v>
      </c>
      <c r="D61" s="65">
        <v>0.77</v>
      </c>
      <c r="E61" s="66">
        <v>0</v>
      </c>
      <c r="F61" s="66"/>
      <c r="G61" s="66">
        <v>1.7</v>
      </c>
      <c r="H61" s="66">
        <v>1</v>
      </c>
      <c r="I61" s="66"/>
      <c r="J61" s="67">
        <v>4.05</v>
      </c>
      <c r="K61" s="68">
        <v>1.87</v>
      </c>
      <c r="L61" s="68">
        <v>2.27</v>
      </c>
      <c r="M61" s="68">
        <v>2.1</v>
      </c>
      <c r="N61" s="68">
        <v>0.53</v>
      </c>
      <c r="O61" s="68">
        <v>0.5</v>
      </c>
      <c r="P61" s="35">
        <f t="shared" si="7"/>
        <v>4.82</v>
      </c>
      <c r="Q61" s="36">
        <f t="shared" si="8"/>
        <v>1.87</v>
      </c>
      <c r="R61" s="36">
        <f t="shared" si="9"/>
        <v>2.27</v>
      </c>
      <c r="S61" s="36">
        <f t="shared" si="10"/>
        <v>3.8</v>
      </c>
      <c r="T61" s="36">
        <f t="shared" si="11"/>
        <v>1.53</v>
      </c>
      <c r="U61" s="41">
        <f t="shared" si="12"/>
        <v>0.5</v>
      </c>
    </row>
    <row r="62" spans="1:21" x14ac:dyDescent="0.3">
      <c r="A62" s="63"/>
      <c r="B62" s="62" t="s">
        <v>175</v>
      </c>
      <c r="C62" s="62" t="s">
        <v>15</v>
      </c>
      <c r="D62" s="65"/>
      <c r="E62" s="66"/>
      <c r="F62" s="66"/>
      <c r="G62" s="66"/>
      <c r="H62" s="66"/>
      <c r="I62" s="66"/>
      <c r="J62" s="67">
        <v>0.4</v>
      </c>
      <c r="K62" s="68"/>
      <c r="L62" s="68"/>
      <c r="M62" s="68"/>
      <c r="N62" s="68">
        <v>1.47</v>
      </c>
      <c r="O62" s="68"/>
      <c r="P62" s="35">
        <f t="shared" si="7"/>
        <v>0.4</v>
      </c>
      <c r="Q62" s="36">
        <f t="shared" si="8"/>
        <v>0</v>
      </c>
      <c r="R62" s="36">
        <f t="shared" si="9"/>
        <v>0</v>
      </c>
      <c r="S62" s="36">
        <f t="shared" si="10"/>
        <v>0</v>
      </c>
      <c r="T62" s="36">
        <f t="shared" si="11"/>
        <v>1.47</v>
      </c>
      <c r="U62" s="41">
        <f t="shared" si="12"/>
        <v>0</v>
      </c>
    </row>
    <row r="63" spans="1:21" x14ac:dyDescent="0.3">
      <c r="A63" s="63"/>
      <c r="B63" s="62" t="s">
        <v>176</v>
      </c>
      <c r="C63" s="62" t="s">
        <v>15</v>
      </c>
      <c r="D63" s="65">
        <v>13.4</v>
      </c>
      <c r="E63" s="66">
        <v>20.53</v>
      </c>
      <c r="F63" s="66">
        <v>30.83</v>
      </c>
      <c r="G63" s="66">
        <v>23.73</v>
      </c>
      <c r="H63" s="66">
        <v>23.13</v>
      </c>
      <c r="I63" s="66">
        <v>16.670000000000002</v>
      </c>
      <c r="J63" s="67">
        <v>35.549999999999997</v>
      </c>
      <c r="K63" s="68">
        <v>48.73</v>
      </c>
      <c r="L63" s="68">
        <v>58.78</v>
      </c>
      <c r="M63" s="68">
        <v>78.27</v>
      </c>
      <c r="N63" s="68">
        <v>85</v>
      </c>
      <c r="O63" s="68">
        <v>62.77</v>
      </c>
      <c r="P63" s="35">
        <f t="shared" si="7"/>
        <v>48.949999999999996</v>
      </c>
      <c r="Q63" s="36">
        <f t="shared" si="8"/>
        <v>69.259999999999991</v>
      </c>
      <c r="R63" s="36">
        <f t="shared" si="9"/>
        <v>89.61</v>
      </c>
      <c r="S63" s="36">
        <f t="shared" si="10"/>
        <v>102</v>
      </c>
      <c r="T63" s="36">
        <f t="shared" si="11"/>
        <v>108.13</v>
      </c>
      <c r="U63" s="41">
        <f t="shared" si="12"/>
        <v>79.44</v>
      </c>
    </row>
    <row r="64" spans="1:21" x14ac:dyDescent="0.3">
      <c r="A64" s="63"/>
      <c r="B64" s="62" t="s">
        <v>177</v>
      </c>
      <c r="C64" s="62" t="s">
        <v>15</v>
      </c>
      <c r="D64" s="65">
        <v>41.9</v>
      </c>
      <c r="E64" s="66">
        <v>38.770000000000003</v>
      </c>
      <c r="F64" s="66">
        <v>43.57</v>
      </c>
      <c r="G64" s="66">
        <v>45.18</v>
      </c>
      <c r="H64" s="66">
        <v>60.67</v>
      </c>
      <c r="I64" s="66">
        <v>58.73</v>
      </c>
      <c r="J64" s="67">
        <v>82.9</v>
      </c>
      <c r="K64" s="68">
        <v>84.23</v>
      </c>
      <c r="L64" s="68">
        <v>79.63</v>
      </c>
      <c r="M64" s="68">
        <v>87.83</v>
      </c>
      <c r="N64" s="68">
        <v>89.51</v>
      </c>
      <c r="O64" s="68">
        <v>67.680000000000007</v>
      </c>
      <c r="P64" s="35">
        <f t="shared" si="7"/>
        <v>124.80000000000001</v>
      </c>
      <c r="Q64" s="36">
        <f t="shared" si="8"/>
        <v>123</v>
      </c>
      <c r="R64" s="36">
        <f t="shared" si="9"/>
        <v>123.19999999999999</v>
      </c>
      <c r="S64" s="36">
        <f t="shared" si="10"/>
        <v>133.01</v>
      </c>
      <c r="T64" s="36">
        <f t="shared" si="11"/>
        <v>150.18</v>
      </c>
      <c r="U64" s="41">
        <f t="shared" si="12"/>
        <v>126.41</v>
      </c>
    </row>
    <row r="65" spans="1:21" x14ac:dyDescent="0.3">
      <c r="A65" s="63"/>
      <c r="B65" s="62" t="s">
        <v>178</v>
      </c>
      <c r="C65" s="62" t="s">
        <v>15</v>
      </c>
      <c r="D65" s="65">
        <v>2.73</v>
      </c>
      <c r="E65" s="66">
        <v>1.83</v>
      </c>
      <c r="F65" s="66">
        <v>4.63</v>
      </c>
      <c r="G65" s="66">
        <v>2.83</v>
      </c>
      <c r="H65" s="66">
        <v>4.07</v>
      </c>
      <c r="I65" s="66">
        <v>1.87</v>
      </c>
      <c r="J65" s="67">
        <v>7.07</v>
      </c>
      <c r="K65" s="68">
        <v>7.8</v>
      </c>
      <c r="L65" s="68">
        <v>7.83</v>
      </c>
      <c r="M65" s="68">
        <v>8.73</v>
      </c>
      <c r="N65" s="68">
        <v>8.17</v>
      </c>
      <c r="O65" s="68">
        <v>5.27</v>
      </c>
      <c r="P65" s="35">
        <f t="shared" si="7"/>
        <v>9.8000000000000007</v>
      </c>
      <c r="Q65" s="36">
        <f t="shared" si="8"/>
        <v>9.629999999999999</v>
      </c>
      <c r="R65" s="36">
        <f t="shared" si="9"/>
        <v>12.46</v>
      </c>
      <c r="S65" s="36">
        <f t="shared" si="10"/>
        <v>11.56</v>
      </c>
      <c r="T65" s="36">
        <f t="shared" si="11"/>
        <v>12.24</v>
      </c>
      <c r="U65" s="41">
        <f t="shared" si="12"/>
        <v>7.14</v>
      </c>
    </row>
    <row r="66" spans="1:21" x14ac:dyDescent="0.3">
      <c r="A66" s="63"/>
      <c r="B66" s="62" t="s">
        <v>179</v>
      </c>
      <c r="C66" s="62" t="s">
        <v>15</v>
      </c>
      <c r="D66" s="65">
        <v>0.67</v>
      </c>
      <c r="E66" s="66">
        <v>1.5</v>
      </c>
      <c r="F66" s="66">
        <v>0.17</v>
      </c>
      <c r="G66" s="66">
        <v>0.63</v>
      </c>
      <c r="H66" s="66">
        <v>1.33</v>
      </c>
      <c r="I66" s="66">
        <v>2.0299999999999998</v>
      </c>
      <c r="J66" s="67">
        <v>5.83</v>
      </c>
      <c r="K66" s="68">
        <v>3.8</v>
      </c>
      <c r="L66" s="68">
        <v>1.43</v>
      </c>
      <c r="M66" s="68">
        <v>1.57</v>
      </c>
      <c r="N66" s="68">
        <v>4.47</v>
      </c>
      <c r="O66" s="68">
        <v>3.07</v>
      </c>
      <c r="P66" s="35">
        <f t="shared" si="7"/>
        <v>6.5</v>
      </c>
      <c r="Q66" s="36">
        <f t="shared" si="8"/>
        <v>5.3</v>
      </c>
      <c r="R66" s="36">
        <f t="shared" si="9"/>
        <v>1.5999999999999999</v>
      </c>
      <c r="S66" s="36">
        <f t="shared" si="10"/>
        <v>2.2000000000000002</v>
      </c>
      <c r="T66" s="36">
        <f t="shared" si="11"/>
        <v>5.8</v>
      </c>
      <c r="U66" s="41">
        <f t="shared" si="12"/>
        <v>5.0999999999999996</v>
      </c>
    </row>
    <row r="67" spans="1:21" ht="12.75" customHeight="1" x14ac:dyDescent="0.3">
      <c r="A67" s="63"/>
      <c r="B67" s="62" t="s">
        <v>180</v>
      </c>
      <c r="C67" s="62" t="s">
        <v>16</v>
      </c>
      <c r="D67" s="65"/>
      <c r="E67" s="66"/>
      <c r="F67" s="66"/>
      <c r="G67" s="66"/>
      <c r="H67" s="66"/>
      <c r="I67" s="66"/>
      <c r="J67" s="67">
        <v>0.73</v>
      </c>
      <c r="K67" s="68">
        <v>0.13</v>
      </c>
      <c r="L67" s="68"/>
      <c r="M67" s="68">
        <v>0.1</v>
      </c>
      <c r="N67" s="68"/>
      <c r="O67" s="68"/>
      <c r="P67" s="35">
        <f t="shared" si="7"/>
        <v>0.73</v>
      </c>
      <c r="Q67" s="36">
        <f t="shared" si="8"/>
        <v>0.13</v>
      </c>
      <c r="R67" s="36">
        <f t="shared" si="9"/>
        <v>0</v>
      </c>
      <c r="S67" s="36">
        <f t="shared" si="10"/>
        <v>0.1</v>
      </c>
      <c r="T67" s="36">
        <f t="shared" si="11"/>
        <v>0</v>
      </c>
      <c r="U67" s="41">
        <f t="shared" si="12"/>
        <v>0</v>
      </c>
    </row>
    <row r="68" spans="1:21" ht="12.75" customHeight="1" x14ac:dyDescent="0.3">
      <c r="A68" s="63"/>
      <c r="B68" s="62" t="s">
        <v>181</v>
      </c>
      <c r="C68" s="62" t="s">
        <v>16</v>
      </c>
      <c r="D68" s="65"/>
      <c r="E68" s="66"/>
      <c r="F68" s="66"/>
      <c r="G68" s="66"/>
      <c r="H68" s="66">
        <v>0.4</v>
      </c>
      <c r="I68" s="66"/>
      <c r="J68" s="67">
        <v>0.2</v>
      </c>
      <c r="K68" s="68">
        <v>0.73</v>
      </c>
      <c r="L68" s="68">
        <v>0.4</v>
      </c>
      <c r="M68" s="68">
        <v>0.23</v>
      </c>
      <c r="N68" s="68">
        <v>0.4</v>
      </c>
      <c r="O68" s="68"/>
      <c r="P68" s="35">
        <f t="shared" si="7"/>
        <v>0.2</v>
      </c>
      <c r="Q68" s="36">
        <f t="shared" si="8"/>
        <v>0.73</v>
      </c>
      <c r="R68" s="36">
        <f t="shared" si="9"/>
        <v>0.4</v>
      </c>
      <c r="S68" s="36">
        <f t="shared" si="10"/>
        <v>0.23</v>
      </c>
      <c r="T68" s="36">
        <f t="shared" si="11"/>
        <v>0.8</v>
      </c>
      <c r="U68" s="41">
        <f t="shared" si="12"/>
        <v>0</v>
      </c>
    </row>
    <row r="69" spans="1:21" ht="12.75" customHeight="1" x14ac:dyDescent="0.3">
      <c r="A69" s="63"/>
      <c r="B69" s="62" t="s">
        <v>182</v>
      </c>
      <c r="C69" s="62" t="s">
        <v>16</v>
      </c>
      <c r="D69" s="65">
        <v>0.56999999999999995</v>
      </c>
      <c r="E69" s="66"/>
      <c r="F69" s="66"/>
      <c r="G69" s="66"/>
      <c r="H69" s="66"/>
      <c r="I69" s="66"/>
      <c r="J69" s="67">
        <v>0.47</v>
      </c>
      <c r="K69" s="68"/>
      <c r="L69" s="68"/>
      <c r="M69" s="68"/>
      <c r="N69" s="68"/>
      <c r="O69" s="68"/>
      <c r="P69" s="35">
        <f t="shared" si="7"/>
        <v>1.04</v>
      </c>
      <c r="Q69" s="36">
        <f t="shared" si="8"/>
        <v>0</v>
      </c>
      <c r="R69" s="36">
        <f t="shared" si="9"/>
        <v>0</v>
      </c>
      <c r="S69" s="36">
        <f t="shared" si="10"/>
        <v>0</v>
      </c>
      <c r="T69" s="36">
        <f t="shared" si="11"/>
        <v>0</v>
      </c>
      <c r="U69" s="41">
        <f t="shared" si="12"/>
        <v>0</v>
      </c>
    </row>
    <row r="70" spans="1:21" x14ac:dyDescent="0.3">
      <c r="A70" s="63"/>
      <c r="B70" s="62" t="s">
        <v>183</v>
      </c>
      <c r="C70" s="62" t="s">
        <v>15</v>
      </c>
      <c r="D70" s="65"/>
      <c r="E70" s="66">
        <v>0.1</v>
      </c>
      <c r="F70" s="66"/>
      <c r="G70" s="66">
        <v>0.73</v>
      </c>
      <c r="H70" s="66"/>
      <c r="I70" s="66"/>
      <c r="J70" s="67"/>
      <c r="K70" s="68">
        <v>1.37</v>
      </c>
      <c r="L70" s="68">
        <v>1</v>
      </c>
      <c r="M70" s="68">
        <v>1.17</v>
      </c>
      <c r="N70" s="68">
        <v>1.53</v>
      </c>
      <c r="O70" s="68"/>
      <c r="P70" s="37">
        <f t="shared" si="7"/>
        <v>0</v>
      </c>
      <c r="Q70" s="38">
        <f t="shared" si="8"/>
        <v>1.4700000000000002</v>
      </c>
      <c r="R70" s="38">
        <f t="shared" si="9"/>
        <v>1</v>
      </c>
      <c r="S70" s="38">
        <f t="shared" si="10"/>
        <v>1.9</v>
      </c>
      <c r="T70" s="38">
        <f t="shared" si="11"/>
        <v>1.53</v>
      </c>
      <c r="U70" s="39">
        <f t="shared" si="12"/>
        <v>0</v>
      </c>
    </row>
    <row r="71" spans="1:21" ht="12.75" customHeight="1" x14ac:dyDescent="0.3">
      <c r="A71" s="63"/>
      <c r="B71" s="63"/>
      <c r="C71" s="64" t="s">
        <v>16</v>
      </c>
      <c r="D71" s="69"/>
      <c r="E71" s="70"/>
      <c r="F71" s="70"/>
      <c r="G71" s="70"/>
      <c r="H71" s="70"/>
      <c r="I71" s="70"/>
      <c r="J71" s="71"/>
      <c r="K71" s="72"/>
      <c r="L71" s="72"/>
      <c r="M71" s="72"/>
      <c r="N71" s="72"/>
      <c r="O71" s="72">
        <v>0.3</v>
      </c>
      <c r="P71" s="33">
        <f t="shared" si="7"/>
        <v>0</v>
      </c>
      <c r="Q71" s="34">
        <f t="shared" si="8"/>
        <v>0</v>
      </c>
      <c r="R71" s="34">
        <f t="shared" si="9"/>
        <v>0</v>
      </c>
      <c r="S71" s="34">
        <f t="shared" si="10"/>
        <v>0</v>
      </c>
      <c r="T71" s="34">
        <f t="shared" si="11"/>
        <v>0</v>
      </c>
      <c r="U71" s="40">
        <f t="shared" si="12"/>
        <v>0.3</v>
      </c>
    </row>
    <row r="72" spans="1:21" x14ac:dyDescent="0.3">
      <c r="A72" s="63"/>
      <c r="B72" s="62" t="s">
        <v>184</v>
      </c>
      <c r="C72" s="62" t="s">
        <v>15</v>
      </c>
      <c r="D72" s="65"/>
      <c r="E72" s="66"/>
      <c r="F72" s="66">
        <v>1.37</v>
      </c>
      <c r="G72" s="66">
        <v>1.37</v>
      </c>
      <c r="H72" s="66">
        <v>0.37</v>
      </c>
      <c r="I72" s="66">
        <v>0.23</v>
      </c>
      <c r="J72" s="67">
        <v>0.18</v>
      </c>
      <c r="K72" s="68">
        <v>2.0499999999999998</v>
      </c>
      <c r="L72" s="68">
        <v>3.85</v>
      </c>
      <c r="M72" s="68">
        <v>5</v>
      </c>
      <c r="N72" s="68">
        <v>7.3</v>
      </c>
      <c r="O72" s="68">
        <v>3.43</v>
      </c>
      <c r="P72" s="35">
        <f t="shared" si="7"/>
        <v>0.18</v>
      </c>
      <c r="Q72" s="36">
        <f t="shared" si="8"/>
        <v>2.0499999999999998</v>
      </c>
      <c r="R72" s="36">
        <f t="shared" si="9"/>
        <v>5.2200000000000006</v>
      </c>
      <c r="S72" s="36">
        <f t="shared" si="10"/>
        <v>6.37</v>
      </c>
      <c r="T72" s="36">
        <f t="shared" si="11"/>
        <v>7.67</v>
      </c>
      <c r="U72" s="41">
        <f t="shared" si="12"/>
        <v>3.66</v>
      </c>
    </row>
    <row r="73" spans="1:21" ht="12.75" customHeight="1" x14ac:dyDescent="0.3">
      <c r="A73" s="63"/>
      <c r="B73" s="62" t="s">
        <v>185</v>
      </c>
      <c r="C73" s="62" t="s">
        <v>16</v>
      </c>
      <c r="D73" s="65"/>
      <c r="E73" s="66"/>
      <c r="F73" s="66"/>
      <c r="G73" s="66"/>
      <c r="H73" s="66"/>
      <c r="I73" s="66"/>
      <c r="J73" s="67">
        <v>0.73</v>
      </c>
      <c r="K73" s="68">
        <v>0.2</v>
      </c>
      <c r="L73" s="68"/>
      <c r="M73" s="68"/>
      <c r="N73" s="68"/>
      <c r="O73" s="68"/>
      <c r="P73" s="35">
        <f t="shared" si="7"/>
        <v>0.73</v>
      </c>
      <c r="Q73" s="36">
        <f t="shared" si="8"/>
        <v>0.2</v>
      </c>
      <c r="R73" s="36">
        <f t="shared" si="9"/>
        <v>0</v>
      </c>
      <c r="S73" s="36">
        <f t="shared" si="10"/>
        <v>0</v>
      </c>
      <c r="T73" s="36">
        <f t="shared" si="11"/>
        <v>0</v>
      </c>
      <c r="U73" s="41">
        <f t="shared" si="12"/>
        <v>0</v>
      </c>
    </row>
    <row r="74" spans="1:21" ht="12.75" customHeight="1" x14ac:dyDescent="0.3">
      <c r="A74" s="63"/>
      <c r="B74" s="62" t="s">
        <v>186</v>
      </c>
      <c r="C74" s="62" t="s">
        <v>16</v>
      </c>
      <c r="D74" s="65"/>
      <c r="E74" s="66"/>
      <c r="F74" s="66"/>
      <c r="G74" s="66"/>
      <c r="H74" s="66"/>
      <c r="I74" s="66"/>
      <c r="J74" s="67"/>
      <c r="K74" s="68"/>
      <c r="L74" s="68"/>
      <c r="M74" s="68"/>
      <c r="N74" s="68">
        <v>0.1</v>
      </c>
      <c r="O74" s="68"/>
      <c r="P74" s="35">
        <f t="shared" si="7"/>
        <v>0</v>
      </c>
      <c r="Q74" s="36">
        <f t="shared" si="8"/>
        <v>0</v>
      </c>
      <c r="R74" s="36">
        <f t="shared" si="9"/>
        <v>0</v>
      </c>
      <c r="S74" s="36">
        <f t="shared" si="10"/>
        <v>0</v>
      </c>
      <c r="T74" s="36">
        <f t="shared" si="11"/>
        <v>0.1</v>
      </c>
      <c r="U74" s="41">
        <f t="shared" si="12"/>
        <v>0</v>
      </c>
    </row>
    <row r="75" spans="1:21" x14ac:dyDescent="0.3">
      <c r="A75" s="63"/>
      <c r="B75" s="62" t="s">
        <v>187</v>
      </c>
      <c r="C75" s="62" t="s">
        <v>15</v>
      </c>
      <c r="D75" s="65">
        <v>1</v>
      </c>
      <c r="E75" s="66">
        <v>1.1000000000000001</v>
      </c>
      <c r="F75" s="66">
        <v>0.5</v>
      </c>
      <c r="G75" s="66">
        <v>1.8</v>
      </c>
      <c r="H75" s="66">
        <v>0.67</v>
      </c>
      <c r="I75" s="66">
        <v>0.4</v>
      </c>
      <c r="J75" s="67">
        <v>4.13</v>
      </c>
      <c r="K75" s="68">
        <v>3.47</v>
      </c>
      <c r="L75" s="68">
        <v>5.77</v>
      </c>
      <c r="M75" s="68">
        <v>15.1</v>
      </c>
      <c r="N75" s="68">
        <v>8.32</v>
      </c>
      <c r="O75" s="68">
        <v>9.83</v>
      </c>
      <c r="P75" s="35">
        <f t="shared" si="7"/>
        <v>5.13</v>
      </c>
      <c r="Q75" s="36">
        <f t="shared" si="8"/>
        <v>4.57</v>
      </c>
      <c r="R75" s="36">
        <f t="shared" si="9"/>
        <v>6.27</v>
      </c>
      <c r="S75" s="36">
        <f t="shared" si="10"/>
        <v>16.899999999999999</v>
      </c>
      <c r="T75" s="36">
        <f t="shared" si="11"/>
        <v>8.99</v>
      </c>
      <c r="U75" s="41">
        <f t="shared" si="12"/>
        <v>10.23</v>
      </c>
    </row>
    <row r="76" spans="1:21" x14ac:dyDescent="0.3">
      <c r="A76" s="63"/>
      <c r="B76" s="62" t="s">
        <v>188</v>
      </c>
      <c r="C76" s="62" t="s">
        <v>15</v>
      </c>
      <c r="D76" s="65">
        <v>1.47</v>
      </c>
      <c r="E76" s="66">
        <v>0.53</v>
      </c>
      <c r="F76" s="66"/>
      <c r="G76" s="66"/>
      <c r="H76" s="66">
        <v>0.4</v>
      </c>
      <c r="I76" s="66">
        <v>1.5</v>
      </c>
      <c r="J76" s="67">
        <v>3.35</v>
      </c>
      <c r="K76" s="68">
        <v>2.0299999999999998</v>
      </c>
      <c r="L76" s="68">
        <v>0.87</v>
      </c>
      <c r="M76" s="68">
        <v>2.2000000000000002</v>
      </c>
      <c r="N76" s="68">
        <v>2.77</v>
      </c>
      <c r="O76" s="68">
        <v>2.2999999999999998</v>
      </c>
      <c r="P76" s="35">
        <f t="shared" si="7"/>
        <v>4.82</v>
      </c>
      <c r="Q76" s="36">
        <f t="shared" si="8"/>
        <v>2.5599999999999996</v>
      </c>
      <c r="R76" s="36">
        <f t="shared" si="9"/>
        <v>0.87</v>
      </c>
      <c r="S76" s="36">
        <f t="shared" si="10"/>
        <v>2.2000000000000002</v>
      </c>
      <c r="T76" s="36">
        <f t="shared" si="11"/>
        <v>3.17</v>
      </c>
      <c r="U76" s="41">
        <f t="shared" si="12"/>
        <v>3.8</v>
      </c>
    </row>
    <row r="77" spans="1:21" x14ac:dyDescent="0.3">
      <c r="A77" s="73" t="s">
        <v>168</v>
      </c>
      <c r="B77" s="74"/>
      <c r="C77" s="74"/>
      <c r="D77" s="75">
        <v>108.53999999999999</v>
      </c>
      <c r="E77" s="76">
        <v>113.30999999999999</v>
      </c>
      <c r="F77" s="76">
        <v>136.48999999999998</v>
      </c>
      <c r="G77" s="76">
        <v>159.79000000000002</v>
      </c>
      <c r="H77" s="76">
        <v>185.8</v>
      </c>
      <c r="I77" s="76">
        <v>183.72</v>
      </c>
      <c r="J77" s="77">
        <v>344.83000000000004</v>
      </c>
      <c r="K77" s="78">
        <v>362.04000000000008</v>
      </c>
      <c r="L77" s="78">
        <v>423.72</v>
      </c>
      <c r="M77" s="78">
        <v>502.88000000000005</v>
      </c>
      <c r="N77" s="78">
        <v>587.49</v>
      </c>
      <c r="O77" s="78">
        <v>470.71999999999997</v>
      </c>
      <c r="P77" s="49">
        <f t="shared" si="7"/>
        <v>453.37</v>
      </c>
      <c r="Q77" s="50">
        <f t="shared" si="8"/>
        <v>475.35000000000008</v>
      </c>
      <c r="R77" s="50">
        <f t="shared" si="9"/>
        <v>560.21</v>
      </c>
      <c r="S77" s="50">
        <f t="shared" si="10"/>
        <v>662.67000000000007</v>
      </c>
      <c r="T77" s="50">
        <f t="shared" si="11"/>
        <v>773.29</v>
      </c>
      <c r="U77" s="51">
        <f t="shared" si="12"/>
        <v>654.43999999999994</v>
      </c>
    </row>
    <row r="78" spans="1:21" x14ac:dyDescent="0.3">
      <c r="A78" s="84" t="s">
        <v>189</v>
      </c>
      <c r="B78" s="79"/>
      <c r="C78" s="79"/>
      <c r="D78" s="80">
        <v>396.36</v>
      </c>
      <c r="E78" s="81">
        <v>417.75999999999993</v>
      </c>
      <c r="F78" s="81">
        <v>445.6400000000001</v>
      </c>
      <c r="G78" s="81">
        <v>509.67000000000007</v>
      </c>
      <c r="H78" s="81">
        <v>522.49</v>
      </c>
      <c r="I78" s="81">
        <v>498.19000000000005</v>
      </c>
      <c r="J78" s="82">
        <v>1459.1399999999999</v>
      </c>
      <c r="K78" s="83">
        <v>1528.86</v>
      </c>
      <c r="L78" s="83">
        <v>1692.5599999999993</v>
      </c>
      <c r="M78" s="83">
        <v>1890.7899999999995</v>
      </c>
      <c r="N78" s="83">
        <v>2045.3199999999997</v>
      </c>
      <c r="O78" s="83">
        <v>1747.6000000000001</v>
      </c>
      <c r="P78" s="59">
        <f t="shared" ref="P78:U78" si="13">D78+J78</f>
        <v>1855.5</v>
      </c>
      <c r="Q78" s="60">
        <f t="shared" si="13"/>
        <v>1946.62</v>
      </c>
      <c r="R78" s="60">
        <f t="shared" si="13"/>
        <v>2138.1999999999994</v>
      </c>
      <c r="S78" s="60">
        <f t="shared" si="13"/>
        <v>2400.4599999999996</v>
      </c>
      <c r="T78" s="60">
        <f t="shared" si="13"/>
        <v>2567.8099999999995</v>
      </c>
      <c r="U78" s="61">
        <f t="shared" si="13"/>
        <v>2245.79</v>
      </c>
    </row>
    <row r="80" spans="1:21" ht="39" customHeight="1" x14ac:dyDescent="0.3">
      <c r="A80" s="233" t="s">
        <v>408</v>
      </c>
      <c r="B80" s="233"/>
      <c r="C80" s="233"/>
    </row>
    <row r="82" spans="1:1" x14ac:dyDescent="0.3">
      <c r="A82" s="16" t="s">
        <v>409</v>
      </c>
    </row>
  </sheetData>
  <mergeCells count="4">
    <mergeCell ref="D4:I4"/>
    <mergeCell ref="J4:O4"/>
    <mergeCell ref="P4:U4"/>
    <mergeCell ref="A80:C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8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3.8" x14ac:dyDescent="0.3"/>
  <cols>
    <col min="1" max="2" width="27.8867187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253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29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4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85" t="s">
        <v>191</v>
      </c>
      <c r="B6" s="85" t="s">
        <v>192</v>
      </c>
      <c r="C6" s="85" t="s">
        <v>15</v>
      </c>
      <c r="D6" s="86">
        <v>2.23</v>
      </c>
      <c r="E6" s="87">
        <v>2</v>
      </c>
      <c r="F6" s="87">
        <v>1.45</v>
      </c>
      <c r="G6" s="87">
        <v>2.13</v>
      </c>
      <c r="H6" s="87">
        <v>0.1</v>
      </c>
      <c r="I6" s="87">
        <v>0.1</v>
      </c>
      <c r="J6" s="88">
        <v>36.56</v>
      </c>
      <c r="K6" s="89">
        <v>37.119999999999997</v>
      </c>
      <c r="L6" s="89">
        <v>33.9</v>
      </c>
      <c r="M6" s="89">
        <v>36.47</v>
      </c>
      <c r="N6" s="89">
        <v>39.450000000000003</v>
      </c>
      <c r="O6" s="89">
        <v>35.28</v>
      </c>
      <c r="P6" s="33">
        <f t="shared" ref="P6:U6" si="0">D6+J6</f>
        <v>38.79</v>
      </c>
      <c r="Q6" s="34">
        <f t="shared" si="0"/>
        <v>39.119999999999997</v>
      </c>
      <c r="R6" s="34">
        <f t="shared" si="0"/>
        <v>35.35</v>
      </c>
      <c r="S6" s="34">
        <f t="shared" si="0"/>
        <v>38.6</v>
      </c>
      <c r="T6" s="34">
        <f t="shared" si="0"/>
        <v>39.550000000000004</v>
      </c>
      <c r="U6" s="40">
        <f t="shared" si="0"/>
        <v>35.380000000000003</v>
      </c>
    </row>
    <row r="7" spans="1:21" x14ac:dyDescent="0.3">
      <c r="A7" s="90"/>
      <c r="B7" s="85" t="s">
        <v>193</v>
      </c>
      <c r="C7" s="85" t="s">
        <v>15</v>
      </c>
      <c r="D7" s="86"/>
      <c r="E7" s="87"/>
      <c r="F7" s="87"/>
      <c r="G7" s="87"/>
      <c r="H7" s="87"/>
      <c r="I7" s="87"/>
      <c r="J7" s="88"/>
      <c r="K7" s="89"/>
      <c r="L7" s="89"/>
      <c r="M7" s="89">
        <v>2.67</v>
      </c>
      <c r="N7" s="89">
        <v>2.2999999999999998</v>
      </c>
      <c r="O7" s="89">
        <v>2.0699999999999998</v>
      </c>
      <c r="P7" s="35">
        <f t="shared" ref="P7:P43" si="1">D7+J7</f>
        <v>0</v>
      </c>
      <c r="Q7" s="36">
        <f t="shared" ref="Q7:Q43" si="2">E7+K7</f>
        <v>0</v>
      </c>
      <c r="R7" s="36">
        <f t="shared" ref="R7:R43" si="3">F7+L7</f>
        <v>0</v>
      </c>
      <c r="S7" s="36">
        <f t="shared" ref="S7:S43" si="4">G7+M7</f>
        <v>2.67</v>
      </c>
      <c r="T7" s="36">
        <f t="shared" ref="T7:T43" si="5">H7+N7</f>
        <v>2.2999999999999998</v>
      </c>
      <c r="U7" s="41">
        <f t="shared" ref="U7:U43" si="6">I7+O7</f>
        <v>2.0699999999999998</v>
      </c>
    </row>
    <row r="8" spans="1:21" x14ac:dyDescent="0.3">
      <c r="A8" s="90"/>
      <c r="B8" s="85" t="s">
        <v>194</v>
      </c>
      <c r="C8" s="85" t="s">
        <v>15</v>
      </c>
      <c r="D8" s="86"/>
      <c r="E8" s="87"/>
      <c r="F8" s="87"/>
      <c r="G8" s="87"/>
      <c r="H8" s="87"/>
      <c r="I8" s="87">
        <v>0.43</v>
      </c>
      <c r="J8" s="88"/>
      <c r="K8" s="89"/>
      <c r="L8" s="89"/>
      <c r="M8" s="89"/>
      <c r="N8" s="89"/>
      <c r="O8" s="89">
        <v>1.47</v>
      </c>
      <c r="P8" s="35">
        <f t="shared" si="1"/>
        <v>0</v>
      </c>
      <c r="Q8" s="36">
        <f t="shared" si="2"/>
        <v>0</v>
      </c>
      <c r="R8" s="36">
        <f t="shared" si="3"/>
        <v>0</v>
      </c>
      <c r="S8" s="36">
        <f t="shared" si="4"/>
        <v>0</v>
      </c>
      <c r="T8" s="36">
        <f t="shared" si="5"/>
        <v>0</v>
      </c>
      <c r="U8" s="41">
        <f t="shared" si="6"/>
        <v>1.9</v>
      </c>
    </row>
    <row r="9" spans="1:21" x14ac:dyDescent="0.3">
      <c r="A9" s="90"/>
      <c r="B9" s="85" t="s">
        <v>195</v>
      </c>
      <c r="C9" s="85" t="s">
        <v>15</v>
      </c>
      <c r="D9" s="86"/>
      <c r="E9" s="87"/>
      <c r="F9" s="87"/>
      <c r="G9" s="87"/>
      <c r="H9" s="87"/>
      <c r="I9" s="87"/>
      <c r="J9" s="88"/>
      <c r="K9" s="89"/>
      <c r="L9" s="89"/>
      <c r="M9" s="89">
        <v>0.4</v>
      </c>
      <c r="N9" s="89">
        <v>0.23</v>
      </c>
      <c r="O9" s="89">
        <v>0.23</v>
      </c>
      <c r="P9" s="35">
        <f t="shared" si="1"/>
        <v>0</v>
      </c>
      <c r="Q9" s="36">
        <f t="shared" si="2"/>
        <v>0</v>
      </c>
      <c r="R9" s="36">
        <f t="shared" si="3"/>
        <v>0</v>
      </c>
      <c r="S9" s="36">
        <f t="shared" si="4"/>
        <v>0.4</v>
      </c>
      <c r="T9" s="36">
        <f t="shared" si="5"/>
        <v>0.23</v>
      </c>
      <c r="U9" s="41">
        <f t="shared" si="6"/>
        <v>0.23</v>
      </c>
    </row>
    <row r="10" spans="1:21" x14ac:dyDescent="0.3">
      <c r="A10" s="97" t="s">
        <v>196</v>
      </c>
      <c r="B10" s="98"/>
      <c r="C10" s="98"/>
      <c r="D10" s="99">
        <v>2.23</v>
      </c>
      <c r="E10" s="100">
        <v>2</v>
      </c>
      <c r="F10" s="100">
        <v>1.45</v>
      </c>
      <c r="G10" s="100">
        <v>2.13</v>
      </c>
      <c r="H10" s="100">
        <v>0.1</v>
      </c>
      <c r="I10" s="100">
        <v>0.53</v>
      </c>
      <c r="J10" s="101">
        <v>36.56</v>
      </c>
      <c r="K10" s="102">
        <v>37.119999999999997</v>
      </c>
      <c r="L10" s="102">
        <v>33.9</v>
      </c>
      <c r="M10" s="102">
        <v>39.54</v>
      </c>
      <c r="N10" s="102">
        <v>41.98</v>
      </c>
      <c r="O10" s="102">
        <v>39.049999999999997</v>
      </c>
      <c r="P10" s="49">
        <f t="shared" si="1"/>
        <v>38.79</v>
      </c>
      <c r="Q10" s="50">
        <f t="shared" si="2"/>
        <v>39.119999999999997</v>
      </c>
      <c r="R10" s="50">
        <f t="shared" si="3"/>
        <v>35.35</v>
      </c>
      <c r="S10" s="50">
        <f t="shared" si="4"/>
        <v>41.67</v>
      </c>
      <c r="T10" s="50">
        <f t="shared" si="5"/>
        <v>42.08</v>
      </c>
      <c r="U10" s="51">
        <f t="shared" si="6"/>
        <v>39.58</v>
      </c>
    </row>
    <row r="11" spans="1:21" x14ac:dyDescent="0.3">
      <c r="A11" s="85" t="s">
        <v>197</v>
      </c>
      <c r="B11" s="85" t="s">
        <v>198</v>
      </c>
      <c r="C11" s="85" t="s">
        <v>15</v>
      </c>
      <c r="D11" s="86"/>
      <c r="E11" s="87"/>
      <c r="F11" s="87"/>
      <c r="G11" s="87"/>
      <c r="H11" s="87"/>
      <c r="I11" s="87"/>
      <c r="J11" s="88"/>
      <c r="K11" s="89"/>
      <c r="L11" s="89"/>
      <c r="M11" s="89"/>
      <c r="N11" s="89">
        <v>0.43</v>
      </c>
      <c r="O11" s="89">
        <v>2.52</v>
      </c>
      <c r="P11" s="35">
        <f t="shared" si="1"/>
        <v>0</v>
      </c>
      <c r="Q11" s="36">
        <f t="shared" si="2"/>
        <v>0</v>
      </c>
      <c r="R11" s="36">
        <f t="shared" si="3"/>
        <v>0</v>
      </c>
      <c r="S11" s="36">
        <f t="shared" si="4"/>
        <v>0</v>
      </c>
      <c r="T11" s="36">
        <f t="shared" si="5"/>
        <v>0.43</v>
      </c>
      <c r="U11" s="41">
        <f t="shared" si="6"/>
        <v>2.52</v>
      </c>
    </row>
    <row r="12" spans="1:21" x14ac:dyDescent="0.3">
      <c r="A12" s="90"/>
      <c r="B12" s="85" t="s">
        <v>199</v>
      </c>
      <c r="C12" s="85" t="s">
        <v>15</v>
      </c>
      <c r="D12" s="86"/>
      <c r="E12" s="87">
        <v>1.37</v>
      </c>
      <c r="F12" s="87">
        <v>0.7</v>
      </c>
      <c r="G12" s="87"/>
      <c r="H12" s="87"/>
      <c r="I12" s="87"/>
      <c r="J12" s="88"/>
      <c r="K12" s="89">
        <v>2.93</v>
      </c>
      <c r="L12" s="89">
        <v>2.63</v>
      </c>
      <c r="M12" s="89">
        <v>5.53</v>
      </c>
      <c r="N12" s="89">
        <v>8.32</v>
      </c>
      <c r="O12" s="89">
        <v>9.23</v>
      </c>
      <c r="P12" s="37">
        <f t="shared" si="1"/>
        <v>0</v>
      </c>
      <c r="Q12" s="38">
        <f t="shared" si="2"/>
        <v>4.3000000000000007</v>
      </c>
      <c r="R12" s="38">
        <f t="shared" si="3"/>
        <v>3.33</v>
      </c>
      <c r="S12" s="38">
        <f t="shared" si="4"/>
        <v>5.53</v>
      </c>
      <c r="T12" s="38">
        <f t="shared" si="5"/>
        <v>8.32</v>
      </c>
      <c r="U12" s="39">
        <f t="shared" si="6"/>
        <v>9.23</v>
      </c>
    </row>
    <row r="13" spans="1:21" x14ac:dyDescent="0.3">
      <c r="A13" s="90"/>
      <c r="B13" s="90"/>
      <c r="C13" s="92" t="s">
        <v>16</v>
      </c>
      <c r="D13" s="93">
        <v>0.97</v>
      </c>
      <c r="E13" s="94"/>
      <c r="F13" s="94"/>
      <c r="G13" s="94"/>
      <c r="H13" s="94"/>
      <c r="I13" s="94"/>
      <c r="J13" s="95">
        <v>4</v>
      </c>
      <c r="K13" s="96">
        <v>0.23</v>
      </c>
      <c r="L13" s="96"/>
      <c r="M13" s="96"/>
      <c r="N13" s="96"/>
      <c r="O13" s="96"/>
      <c r="P13" s="33">
        <f t="shared" si="1"/>
        <v>4.97</v>
      </c>
      <c r="Q13" s="34">
        <f t="shared" si="2"/>
        <v>0.23</v>
      </c>
      <c r="R13" s="34">
        <f t="shared" si="3"/>
        <v>0</v>
      </c>
      <c r="S13" s="34">
        <f t="shared" si="4"/>
        <v>0</v>
      </c>
      <c r="T13" s="34">
        <f t="shared" si="5"/>
        <v>0</v>
      </c>
      <c r="U13" s="40">
        <f t="shared" si="6"/>
        <v>0</v>
      </c>
    </row>
    <row r="14" spans="1:21" x14ac:dyDescent="0.3">
      <c r="A14" s="90"/>
      <c r="B14" s="85" t="s">
        <v>200</v>
      </c>
      <c r="C14" s="85" t="s">
        <v>15</v>
      </c>
      <c r="D14" s="86">
        <v>1.27</v>
      </c>
      <c r="E14" s="87">
        <v>1.1000000000000001</v>
      </c>
      <c r="F14" s="87">
        <v>2.8</v>
      </c>
      <c r="G14" s="87">
        <v>1</v>
      </c>
      <c r="H14" s="87">
        <v>0.1</v>
      </c>
      <c r="I14" s="87"/>
      <c r="J14" s="88">
        <v>8.1300000000000008</v>
      </c>
      <c r="K14" s="89">
        <v>20</v>
      </c>
      <c r="L14" s="89">
        <v>28.74</v>
      </c>
      <c r="M14" s="89">
        <v>27.63</v>
      </c>
      <c r="N14" s="89">
        <v>26.9</v>
      </c>
      <c r="O14" s="89">
        <v>26.97</v>
      </c>
      <c r="P14" s="35">
        <f t="shared" si="1"/>
        <v>9.4</v>
      </c>
      <c r="Q14" s="36">
        <f t="shared" si="2"/>
        <v>21.1</v>
      </c>
      <c r="R14" s="36">
        <f t="shared" si="3"/>
        <v>31.54</v>
      </c>
      <c r="S14" s="36">
        <f t="shared" si="4"/>
        <v>28.63</v>
      </c>
      <c r="T14" s="36">
        <f t="shared" si="5"/>
        <v>27</v>
      </c>
      <c r="U14" s="41">
        <f t="shared" si="6"/>
        <v>26.97</v>
      </c>
    </row>
    <row r="15" spans="1:21" x14ac:dyDescent="0.3">
      <c r="A15" s="90"/>
      <c r="B15" s="85" t="s">
        <v>201</v>
      </c>
      <c r="C15" s="85" t="s">
        <v>15</v>
      </c>
      <c r="D15" s="86">
        <v>0.33</v>
      </c>
      <c r="E15" s="87">
        <v>0.2</v>
      </c>
      <c r="F15" s="87">
        <v>0.23</v>
      </c>
      <c r="G15" s="87">
        <v>0.33</v>
      </c>
      <c r="H15" s="87"/>
      <c r="I15" s="87"/>
      <c r="J15" s="88">
        <v>0.73</v>
      </c>
      <c r="K15" s="89">
        <v>0.87</v>
      </c>
      <c r="L15" s="89">
        <v>2.4300000000000002</v>
      </c>
      <c r="M15" s="89">
        <v>1.52</v>
      </c>
      <c r="N15" s="89"/>
      <c r="O15" s="89"/>
      <c r="P15" s="37">
        <f t="shared" si="1"/>
        <v>1.06</v>
      </c>
      <c r="Q15" s="38">
        <f t="shared" si="2"/>
        <v>1.07</v>
      </c>
      <c r="R15" s="38">
        <f t="shared" si="3"/>
        <v>2.66</v>
      </c>
      <c r="S15" s="38">
        <f t="shared" si="4"/>
        <v>1.85</v>
      </c>
      <c r="T15" s="38">
        <f t="shared" si="5"/>
        <v>0</v>
      </c>
      <c r="U15" s="39">
        <f t="shared" si="6"/>
        <v>0</v>
      </c>
    </row>
    <row r="16" spans="1:21" x14ac:dyDescent="0.3">
      <c r="A16" s="90"/>
      <c r="B16" s="90"/>
      <c r="C16" s="92" t="s">
        <v>16</v>
      </c>
      <c r="D16" s="93"/>
      <c r="E16" s="94"/>
      <c r="F16" s="94"/>
      <c r="G16" s="94"/>
      <c r="H16" s="94">
        <v>7.0000000000000007E-2</v>
      </c>
      <c r="I16" s="94"/>
      <c r="J16" s="95"/>
      <c r="K16" s="96"/>
      <c r="L16" s="96"/>
      <c r="M16" s="96"/>
      <c r="N16" s="96">
        <v>3.23</v>
      </c>
      <c r="O16" s="96">
        <v>0.53</v>
      </c>
      <c r="P16" s="33">
        <f t="shared" si="1"/>
        <v>0</v>
      </c>
      <c r="Q16" s="34">
        <f t="shared" si="2"/>
        <v>0</v>
      </c>
      <c r="R16" s="34">
        <f t="shared" si="3"/>
        <v>0</v>
      </c>
      <c r="S16" s="34">
        <f t="shared" si="4"/>
        <v>0</v>
      </c>
      <c r="T16" s="34">
        <f t="shared" si="5"/>
        <v>3.3</v>
      </c>
      <c r="U16" s="40">
        <f t="shared" si="6"/>
        <v>0.53</v>
      </c>
    </row>
    <row r="17" spans="1:21" x14ac:dyDescent="0.3">
      <c r="A17" s="90"/>
      <c r="B17" s="85" t="s">
        <v>202</v>
      </c>
      <c r="C17" s="85" t="s">
        <v>15</v>
      </c>
      <c r="D17" s="86">
        <v>1.53</v>
      </c>
      <c r="E17" s="87">
        <v>2.4300000000000002</v>
      </c>
      <c r="F17" s="87">
        <v>3.63</v>
      </c>
      <c r="G17" s="87">
        <v>2.83</v>
      </c>
      <c r="H17" s="87">
        <v>1.73</v>
      </c>
      <c r="I17" s="87"/>
      <c r="J17" s="88">
        <v>19.47</v>
      </c>
      <c r="K17" s="89">
        <v>19.13</v>
      </c>
      <c r="L17" s="89">
        <v>16.72</v>
      </c>
      <c r="M17" s="89">
        <v>19.98</v>
      </c>
      <c r="N17" s="89">
        <v>20.67</v>
      </c>
      <c r="O17" s="89"/>
      <c r="P17" s="37">
        <f t="shared" si="1"/>
        <v>21</v>
      </c>
      <c r="Q17" s="38">
        <f t="shared" si="2"/>
        <v>21.56</v>
      </c>
      <c r="R17" s="38">
        <f t="shared" si="3"/>
        <v>20.349999999999998</v>
      </c>
      <c r="S17" s="38">
        <f t="shared" si="4"/>
        <v>22.810000000000002</v>
      </c>
      <c r="T17" s="38">
        <f t="shared" si="5"/>
        <v>22.400000000000002</v>
      </c>
      <c r="U17" s="39">
        <f t="shared" si="6"/>
        <v>0</v>
      </c>
    </row>
    <row r="18" spans="1:21" x14ac:dyDescent="0.3">
      <c r="A18" s="90"/>
      <c r="B18" s="90"/>
      <c r="C18" s="92" t="s">
        <v>16</v>
      </c>
      <c r="D18" s="93"/>
      <c r="E18" s="94"/>
      <c r="F18" s="94"/>
      <c r="G18" s="94"/>
      <c r="H18" s="94"/>
      <c r="I18" s="94">
        <v>1.37</v>
      </c>
      <c r="J18" s="95"/>
      <c r="K18" s="96"/>
      <c r="L18" s="96"/>
      <c r="M18" s="96"/>
      <c r="N18" s="96"/>
      <c r="O18" s="96">
        <v>21.67</v>
      </c>
      <c r="P18" s="33">
        <f t="shared" si="1"/>
        <v>0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4">
        <f t="shared" si="5"/>
        <v>0</v>
      </c>
      <c r="U18" s="40">
        <f t="shared" si="6"/>
        <v>23.040000000000003</v>
      </c>
    </row>
    <row r="19" spans="1:21" x14ac:dyDescent="0.3">
      <c r="A19" s="90"/>
      <c r="B19" s="85" t="s">
        <v>203</v>
      </c>
      <c r="C19" s="85" t="s">
        <v>16</v>
      </c>
      <c r="D19" s="86"/>
      <c r="E19" s="87"/>
      <c r="F19" s="87"/>
      <c r="G19" s="87"/>
      <c r="H19" s="87"/>
      <c r="I19" s="87"/>
      <c r="J19" s="88">
        <v>7.0000000000000007E-2</v>
      </c>
      <c r="K19" s="89">
        <v>0.2</v>
      </c>
      <c r="L19" s="89"/>
      <c r="M19" s="89">
        <v>0.1</v>
      </c>
      <c r="N19" s="89">
        <v>0.13</v>
      </c>
      <c r="O19" s="89"/>
      <c r="P19" s="35">
        <f t="shared" si="1"/>
        <v>7.0000000000000007E-2</v>
      </c>
      <c r="Q19" s="36">
        <f t="shared" si="2"/>
        <v>0.2</v>
      </c>
      <c r="R19" s="36">
        <f t="shared" si="3"/>
        <v>0</v>
      </c>
      <c r="S19" s="36">
        <f t="shared" si="4"/>
        <v>0.1</v>
      </c>
      <c r="T19" s="36">
        <f t="shared" si="5"/>
        <v>0.13</v>
      </c>
      <c r="U19" s="41">
        <f t="shared" si="6"/>
        <v>0</v>
      </c>
    </row>
    <row r="20" spans="1:21" x14ac:dyDescent="0.3">
      <c r="A20" s="90"/>
      <c r="B20" s="85" t="s">
        <v>204</v>
      </c>
      <c r="C20" s="85" t="s">
        <v>16</v>
      </c>
      <c r="D20" s="86">
        <v>0.73</v>
      </c>
      <c r="E20" s="87"/>
      <c r="F20" s="87"/>
      <c r="G20" s="87"/>
      <c r="H20" s="87"/>
      <c r="I20" s="87"/>
      <c r="J20" s="88">
        <v>15.38</v>
      </c>
      <c r="K20" s="89">
        <v>1.27</v>
      </c>
      <c r="L20" s="89">
        <v>0.93</v>
      </c>
      <c r="M20" s="89">
        <v>0.1</v>
      </c>
      <c r="N20" s="89"/>
      <c r="O20" s="89"/>
      <c r="P20" s="35">
        <f t="shared" si="1"/>
        <v>16.11</v>
      </c>
      <c r="Q20" s="36">
        <f t="shared" si="2"/>
        <v>1.27</v>
      </c>
      <c r="R20" s="36">
        <f t="shared" si="3"/>
        <v>0.93</v>
      </c>
      <c r="S20" s="36">
        <f t="shared" si="4"/>
        <v>0.1</v>
      </c>
      <c r="T20" s="36">
        <f t="shared" si="5"/>
        <v>0</v>
      </c>
      <c r="U20" s="41">
        <f t="shared" si="6"/>
        <v>0</v>
      </c>
    </row>
    <row r="21" spans="1:21" x14ac:dyDescent="0.3">
      <c r="A21" s="90"/>
      <c r="B21" s="85" t="s">
        <v>205</v>
      </c>
      <c r="C21" s="85" t="s">
        <v>15</v>
      </c>
      <c r="D21" s="86"/>
      <c r="E21" s="87">
        <v>0.6</v>
      </c>
      <c r="F21" s="87">
        <v>3.1</v>
      </c>
      <c r="G21" s="87">
        <v>3.17</v>
      </c>
      <c r="H21" s="87"/>
      <c r="I21" s="87"/>
      <c r="J21" s="88">
        <v>5.23</v>
      </c>
      <c r="K21" s="89">
        <v>9.57</v>
      </c>
      <c r="L21" s="89">
        <v>12.7</v>
      </c>
      <c r="M21" s="89">
        <v>12.05</v>
      </c>
      <c r="N21" s="89">
        <v>14.13</v>
      </c>
      <c r="O21" s="89">
        <v>10.199999999999999</v>
      </c>
      <c r="P21" s="35">
        <f t="shared" si="1"/>
        <v>5.23</v>
      </c>
      <c r="Q21" s="36">
        <f t="shared" si="2"/>
        <v>10.17</v>
      </c>
      <c r="R21" s="36">
        <f t="shared" si="3"/>
        <v>15.799999999999999</v>
      </c>
      <c r="S21" s="36">
        <f t="shared" si="4"/>
        <v>15.22</v>
      </c>
      <c r="T21" s="36">
        <f t="shared" si="5"/>
        <v>14.13</v>
      </c>
      <c r="U21" s="41">
        <f t="shared" si="6"/>
        <v>10.199999999999999</v>
      </c>
    </row>
    <row r="22" spans="1:21" x14ac:dyDescent="0.3">
      <c r="A22" s="90"/>
      <c r="B22" s="85" t="s">
        <v>206</v>
      </c>
      <c r="C22" s="85" t="s">
        <v>16</v>
      </c>
      <c r="D22" s="86">
        <v>1.93</v>
      </c>
      <c r="E22" s="87">
        <v>1.3</v>
      </c>
      <c r="F22" s="87"/>
      <c r="G22" s="87"/>
      <c r="H22" s="87"/>
      <c r="I22" s="87"/>
      <c r="J22" s="88">
        <v>21.2</v>
      </c>
      <c r="K22" s="89">
        <v>5.53</v>
      </c>
      <c r="L22" s="89">
        <v>0.77</v>
      </c>
      <c r="M22" s="89">
        <v>0.8</v>
      </c>
      <c r="N22" s="89">
        <v>0.3</v>
      </c>
      <c r="O22" s="89"/>
      <c r="P22" s="35">
        <f t="shared" si="1"/>
        <v>23.13</v>
      </c>
      <c r="Q22" s="36">
        <f t="shared" si="2"/>
        <v>6.83</v>
      </c>
      <c r="R22" s="36">
        <f t="shared" si="3"/>
        <v>0.77</v>
      </c>
      <c r="S22" s="36">
        <f t="shared" si="4"/>
        <v>0.8</v>
      </c>
      <c r="T22" s="36">
        <f t="shared" si="5"/>
        <v>0.3</v>
      </c>
      <c r="U22" s="41">
        <f t="shared" si="6"/>
        <v>0</v>
      </c>
    </row>
    <row r="23" spans="1:21" x14ac:dyDescent="0.3">
      <c r="A23" s="90"/>
      <c r="B23" s="85" t="s">
        <v>207</v>
      </c>
      <c r="C23" s="85" t="s">
        <v>15</v>
      </c>
      <c r="D23" s="86"/>
      <c r="E23" s="87"/>
      <c r="F23" s="87"/>
      <c r="G23" s="87"/>
      <c r="H23" s="87">
        <v>7.0000000000000007E-2</v>
      </c>
      <c r="I23" s="87"/>
      <c r="J23" s="88"/>
      <c r="K23" s="89"/>
      <c r="L23" s="89"/>
      <c r="M23" s="89"/>
      <c r="N23" s="89"/>
      <c r="O23" s="89">
        <v>0.56999999999999995</v>
      </c>
      <c r="P23" s="35">
        <f t="shared" si="1"/>
        <v>0</v>
      </c>
      <c r="Q23" s="36">
        <f t="shared" si="2"/>
        <v>0</v>
      </c>
      <c r="R23" s="36">
        <f t="shared" si="3"/>
        <v>0</v>
      </c>
      <c r="S23" s="36">
        <f t="shared" si="4"/>
        <v>0</v>
      </c>
      <c r="T23" s="36">
        <f t="shared" si="5"/>
        <v>7.0000000000000007E-2</v>
      </c>
      <c r="U23" s="41">
        <f t="shared" si="6"/>
        <v>0.56999999999999995</v>
      </c>
    </row>
    <row r="24" spans="1:21" x14ac:dyDescent="0.3">
      <c r="A24" s="90"/>
      <c r="B24" s="85" t="s">
        <v>208</v>
      </c>
      <c r="C24" s="85" t="s">
        <v>15</v>
      </c>
      <c r="D24" s="86">
        <v>0.23</v>
      </c>
      <c r="E24" s="87"/>
      <c r="F24" s="87">
        <v>0.4</v>
      </c>
      <c r="G24" s="87">
        <v>0.03</v>
      </c>
      <c r="H24" s="87">
        <v>0.9</v>
      </c>
      <c r="I24" s="87"/>
      <c r="J24" s="88">
        <v>5.2</v>
      </c>
      <c r="K24" s="89">
        <v>3.03</v>
      </c>
      <c r="L24" s="89">
        <v>1.6</v>
      </c>
      <c r="M24" s="89">
        <v>4.79</v>
      </c>
      <c r="N24" s="89">
        <v>8.93</v>
      </c>
      <c r="O24" s="89">
        <v>4</v>
      </c>
      <c r="P24" s="35">
        <f t="shared" si="1"/>
        <v>5.4300000000000006</v>
      </c>
      <c r="Q24" s="36">
        <f t="shared" si="2"/>
        <v>3.03</v>
      </c>
      <c r="R24" s="36">
        <f t="shared" si="3"/>
        <v>2</v>
      </c>
      <c r="S24" s="36">
        <f t="shared" si="4"/>
        <v>4.82</v>
      </c>
      <c r="T24" s="36">
        <f t="shared" si="5"/>
        <v>9.83</v>
      </c>
      <c r="U24" s="41">
        <f t="shared" si="6"/>
        <v>4</v>
      </c>
    </row>
    <row r="25" spans="1:21" x14ac:dyDescent="0.3">
      <c r="A25" s="97" t="s">
        <v>209</v>
      </c>
      <c r="B25" s="98"/>
      <c r="C25" s="98"/>
      <c r="D25" s="99">
        <v>6.99</v>
      </c>
      <c r="E25" s="100">
        <v>7</v>
      </c>
      <c r="F25" s="100">
        <v>10.86</v>
      </c>
      <c r="G25" s="100">
        <v>7.36</v>
      </c>
      <c r="H25" s="100">
        <v>2.87</v>
      </c>
      <c r="I25" s="100">
        <v>1.37</v>
      </c>
      <c r="J25" s="101">
        <v>79.410000000000011</v>
      </c>
      <c r="K25" s="102">
        <v>62.760000000000005</v>
      </c>
      <c r="L25" s="102">
        <v>66.519999999999982</v>
      </c>
      <c r="M25" s="102">
        <v>72.5</v>
      </c>
      <c r="N25" s="102">
        <v>83.039999999999992</v>
      </c>
      <c r="O25" s="102">
        <v>75.69</v>
      </c>
      <c r="P25" s="49">
        <f t="shared" si="1"/>
        <v>86.4</v>
      </c>
      <c r="Q25" s="50">
        <f t="shared" si="2"/>
        <v>69.760000000000005</v>
      </c>
      <c r="R25" s="50">
        <f t="shared" si="3"/>
        <v>77.379999999999981</v>
      </c>
      <c r="S25" s="50">
        <f t="shared" si="4"/>
        <v>79.86</v>
      </c>
      <c r="T25" s="50">
        <f t="shared" si="5"/>
        <v>85.91</v>
      </c>
      <c r="U25" s="51">
        <f t="shared" si="6"/>
        <v>77.06</v>
      </c>
    </row>
    <row r="26" spans="1:21" x14ac:dyDescent="0.3">
      <c r="A26" s="85" t="s">
        <v>210</v>
      </c>
      <c r="B26" s="85" t="s">
        <v>211</v>
      </c>
      <c r="C26" s="85" t="s">
        <v>15</v>
      </c>
      <c r="D26" s="86"/>
      <c r="E26" s="87"/>
      <c r="F26" s="87"/>
      <c r="G26" s="87"/>
      <c r="H26" s="87"/>
      <c r="I26" s="87">
        <v>5.2</v>
      </c>
      <c r="J26" s="88"/>
      <c r="K26" s="89"/>
      <c r="L26" s="89"/>
      <c r="M26" s="89"/>
      <c r="N26" s="89"/>
      <c r="O26" s="89">
        <v>39.130000000000003</v>
      </c>
      <c r="P26" s="35">
        <f t="shared" si="1"/>
        <v>0</v>
      </c>
      <c r="Q26" s="36">
        <f t="shared" si="2"/>
        <v>0</v>
      </c>
      <c r="R26" s="36">
        <f t="shared" si="3"/>
        <v>0</v>
      </c>
      <c r="S26" s="36">
        <f t="shared" si="4"/>
        <v>0</v>
      </c>
      <c r="T26" s="36">
        <f t="shared" si="5"/>
        <v>0</v>
      </c>
      <c r="U26" s="41">
        <f t="shared" si="6"/>
        <v>44.330000000000005</v>
      </c>
    </row>
    <row r="27" spans="1:21" x14ac:dyDescent="0.3">
      <c r="A27" s="97" t="s">
        <v>212</v>
      </c>
      <c r="B27" s="98"/>
      <c r="C27" s="98"/>
      <c r="D27" s="99"/>
      <c r="E27" s="100"/>
      <c r="F27" s="100"/>
      <c r="G27" s="100"/>
      <c r="H27" s="100"/>
      <c r="I27" s="100">
        <v>5.2</v>
      </c>
      <c r="J27" s="101"/>
      <c r="K27" s="102"/>
      <c r="L27" s="102"/>
      <c r="M27" s="102"/>
      <c r="N27" s="102"/>
      <c r="O27" s="102">
        <v>39.130000000000003</v>
      </c>
      <c r="P27" s="49">
        <f t="shared" si="1"/>
        <v>0</v>
      </c>
      <c r="Q27" s="50">
        <f t="shared" si="2"/>
        <v>0</v>
      </c>
      <c r="R27" s="50">
        <f t="shared" si="3"/>
        <v>0</v>
      </c>
      <c r="S27" s="50">
        <f t="shared" si="4"/>
        <v>0</v>
      </c>
      <c r="T27" s="50">
        <f t="shared" si="5"/>
        <v>0</v>
      </c>
      <c r="U27" s="51">
        <f t="shared" si="6"/>
        <v>44.330000000000005</v>
      </c>
    </row>
    <row r="28" spans="1:21" x14ac:dyDescent="0.3">
      <c r="A28" s="85" t="s">
        <v>213</v>
      </c>
      <c r="B28" s="85" t="s">
        <v>214</v>
      </c>
      <c r="C28" s="85" t="s">
        <v>15</v>
      </c>
      <c r="D28" s="86"/>
      <c r="E28" s="87"/>
      <c r="F28" s="87"/>
      <c r="G28" s="87"/>
      <c r="H28" s="87"/>
      <c r="I28" s="87"/>
      <c r="J28" s="88"/>
      <c r="K28" s="89">
        <v>1.6</v>
      </c>
      <c r="L28" s="89"/>
      <c r="M28" s="89">
        <v>1.67</v>
      </c>
      <c r="N28" s="89"/>
      <c r="O28" s="89"/>
      <c r="P28" s="37">
        <f t="shared" si="1"/>
        <v>0</v>
      </c>
      <c r="Q28" s="38">
        <f t="shared" si="2"/>
        <v>1.6</v>
      </c>
      <c r="R28" s="38">
        <f t="shared" si="3"/>
        <v>0</v>
      </c>
      <c r="S28" s="38">
        <f t="shared" si="4"/>
        <v>1.67</v>
      </c>
      <c r="T28" s="38">
        <f t="shared" si="5"/>
        <v>0</v>
      </c>
      <c r="U28" s="39">
        <f t="shared" si="6"/>
        <v>0</v>
      </c>
    </row>
    <row r="29" spans="1:21" x14ac:dyDescent="0.3">
      <c r="A29" s="90"/>
      <c r="B29" s="90"/>
      <c r="C29" s="92" t="s">
        <v>16</v>
      </c>
      <c r="D29" s="93"/>
      <c r="E29" s="94"/>
      <c r="F29" s="94"/>
      <c r="G29" s="94"/>
      <c r="H29" s="94"/>
      <c r="I29" s="94"/>
      <c r="J29" s="95"/>
      <c r="K29" s="96"/>
      <c r="L29" s="96"/>
      <c r="M29" s="96"/>
      <c r="N29" s="96"/>
      <c r="O29" s="96">
        <v>0.87</v>
      </c>
      <c r="P29" s="33">
        <f t="shared" si="1"/>
        <v>0</v>
      </c>
      <c r="Q29" s="34">
        <f t="shared" si="2"/>
        <v>0</v>
      </c>
      <c r="R29" s="34">
        <f t="shared" si="3"/>
        <v>0</v>
      </c>
      <c r="S29" s="34">
        <f t="shared" si="4"/>
        <v>0</v>
      </c>
      <c r="T29" s="34">
        <f t="shared" si="5"/>
        <v>0</v>
      </c>
      <c r="U29" s="40">
        <f t="shared" si="6"/>
        <v>0.87</v>
      </c>
    </row>
    <row r="30" spans="1:21" x14ac:dyDescent="0.3">
      <c r="A30" s="90"/>
      <c r="B30" s="85" t="s">
        <v>215</v>
      </c>
      <c r="C30" s="85" t="s">
        <v>15</v>
      </c>
      <c r="D30" s="86"/>
      <c r="E30" s="87"/>
      <c r="F30" s="87"/>
      <c r="G30" s="87"/>
      <c r="H30" s="87"/>
      <c r="I30" s="87"/>
      <c r="J30" s="88"/>
      <c r="K30" s="89"/>
      <c r="L30" s="89"/>
      <c r="M30" s="89"/>
      <c r="N30" s="89"/>
      <c r="O30" s="89">
        <v>0.87</v>
      </c>
      <c r="P30" s="35">
        <f t="shared" si="1"/>
        <v>0</v>
      </c>
      <c r="Q30" s="36">
        <f t="shared" si="2"/>
        <v>0</v>
      </c>
      <c r="R30" s="36">
        <f t="shared" si="3"/>
        <v>0</v>
      </c>
      <c r="S30" s="36">
        <f t="shared" si="4"/>
        <v>0</v>
      </c>
      <c r="T30" s="36">
        <f t="shared" si="5"/>
        <v>0</v>
      </c>
      <c r="U30" s="41">
        <f t="shared" si="6"/>
        <v>0.87</v>
      </c>
    </row>
    <row r="31" spans="1:21" x14ac:dyDescent="0.3">
      <c r="A31" s="90"/>
      <c r="B31" s="85" t="s">
        <v>216</v>
      </c>
      <c r="C31" s="85" t="s">
        <v>15</v>
      </c>
      <c r="D31" s="86"/>
      <c r="E31" s="87">
        <v>0.2</v>
      </c>
      <c r="F31" s="87">
        <v>1.27</v>
      </c>
      <c r="G31" s="87">
        <v>1.63</v>
      </c>
      <c r="H31" s="87">
        <v>0.27</v>
      </c>
      <c r="I31" s="87"/>
      <c r="J31" s="88"/>
      <c r="K31" s="89">
        <v>0.4</v>
      </c>
      <c r="L31" s="89">
        <v>6.7</v>
      </c>
      <c r="M31" s="89">
        <v>11.2</v>
      </c>
      <c r="N31" s="89">
        <v>14.53</v>
      </c>
      <c r="O31" s="89">
        <v>8.8000000000000007</v>
      </c>
      <c r="P31" s="35">
        <f t="shared" si="1"/>
        <v>0</v>
      </c>
      <c r="Q31" s="36">
        <f t="shared" si="2"/>
        <v>0.60000000000000009</v>
      </c>
      <c r="R31" s="36">
        <f t="shared" si="3"/>
        <v>7.9700000000000006</v>
      </c>
      <c r="S31" s="36">
        <f t="shared" si="4"/>
        <v>12.829999999999998</v>
      </c>
      <c r="T31" s="36">
        <f t="shared" si="5"/>
        <v>14.799999999999999</v>
      </c>
      <c r="U31" s="41">
        <f t="shared" si="6"/>
        <v>8.8000000000000007</v>
      </c>
    </row>
    <row r="32" spans="1:21" x14ac:dyDescent="0.3">
      <c r="A32" s="90"/>
      <c r="B32" s="85" t="s">
        <v>217</v>
      </c>
      <c r="C32" s="85" t="s">
        <v>15</v>
      </c>
      <c r="D32" s="86">
        <v>1.53</v>
      </c>
      <c r="E32" s="87">
        <v>1.83</v>
      </c>
      <c r="F32" s="87">
        <v>2.4300000000000002</v>
      </c>
      <c r="G32" s="87">
        <v>1.97</v>
      </c>
      <c r="H32" s="87">
        <v>1.27</v>
      </c>
      <c r="I32" s="87">
        <v>0.1</v>
      </c>
      <c r="J32" s="88">
        <v>26.7</v>
      </c>
      <c r="K32" s="89">
        <v>30.83</v>
      </c>
      <c r="L32" s="89">
        <v>30.47</v>
      </c>
      <c r="M32" s="89">
        <v>24.05</v>
      </c>
      <c r="N32" s="89">
        <v>37.270000000000003</v>
      </c>
      <c r="O32" s="89">
        <v>33.42</v>
      </c>
      <c r="P32" s="35">
        <f t="shared" si="1"/>
        <v>28.23</v>
      </c>
      <c r="Q32" s="36">
        <f t="shared" si="2"/>
        <v>32.659999999999997</v>
      </c>
      <c r="R32" s="36">
        <f t="shared" si="3"/>
        <v>32.9</v>
      </c>
      <c r="S32" s="36">
        <f t="shared" si="4"/>
        <v>26.02</v>
      </c>
      <c r="T32" s="36">
        <f t="shared" si="5"/>
        <v>38.540000000000006</v>
      </c>
      <c r="U32" s="41">
        <f t="shared" si="6"/>
        <v>33.520000000000003</v>
      </c>
    </row>
    <row r="33" spans="1:21" x14ac:dyDescent="0.3">
      <c r="A33" s="90"/>
      <c r="B33" s="85" t="s">
        <v>218</v>
      </c>
      <c r="C33" s="85" t="s">
        <v>15</v>
      </c>
      <c r="D33" s="86">
        <v>1.57</v>
      </c>
      <c r="E33" s="87">
        <v>3.33</v>
      </c>
      <c r="F33" s="87">
        <v>1.4</v>
      </c>
      <c r="G33" s="87">
        <v>2.2000000000000002</v>
      </c>
      <c r="H33" s="87"/>
      <c r="I33" s="87"/>
      <c r="J33" s="88">
        <v>21.68</v>
      </c>
      <c r="K33" s="89">
        <v>15.62</v>
      </c>
      <c r="L33" s="89">
        <v>16.03</v>
      </c>
      <c r="M33" s="89">
        <v>12.15</v>
      </c>
      <c r="N33" s="89">
        <v>14.4</v>
      </c>
      <c r="O33" s="89">
        <v>12.6</v>
      </c>
      <c r="P33" s="35">
        <f t="shared" si="1"/>
        <v>23.25</v>
      </c>
      <c r="Q33" s="36">
        <f t="shared" si="2"/>
        <v>18.95</v>
      </c>
      <c r="R33" s="36">
        <f t="shared" si="3"/>
        <v>17.43</v>
      </c>
      <c r="S33" s="36">
        <f t="shared" si="4"/>
        <v>14.350000000000001</v>
      </c>
      <c r="T33" s="36">
        <f t="shared" si="5"/>
        <v>14.4</v>
      </c>
      <c r="U33" s="41">
        <f t="shared" si="6"/>
        <v>12.6</v>
      </c>
    </row>
    <row r="34" spans="1:21" x14ac:dyDescent="0.3">
      <c r="A34" s="90"/>
      <c r="B34" s="85" t="s">
        <v>219</v>
      </c>
      <c r="C34" s="91"/>
      <c r="D34" s="86">
        <v>1.57</v>
      </c>
      <c r="E34" s="87">
        <v>3.33</v>
      </c>
      <c r="F34" s="87">
        <v>1.4</v>
      </c>
      <c r="G34" s="87">
        <v>2.2000000000000002</v>
      </c>
      <c r="H34" s="87"/>
      <c r="I34" s="87"/>
      <c r="J34" s="88">
        <v>21.68</v>
      </c>
      <c r="K34" s="89">
        <v>15.62</v>
      </c>
      <c r="L34" s="89">
        <v>16.03</v>
      </c>
      <c r="M34" s="89">
        <v>12.15</v>
      </c>
      <c r="N34" s="89">
        <v>14.4</v>
      </c>
      <c r="O34" s="89">
        <v>12.6</v>
      </c>
      <c r="P34" s="35">
        <f t="shared" si="1"/>
        <v>23.25</v>
      </c>
      <c r="Q34" s="36">
        <f t="shared" si="2"/>
        <v>18.95</v>
      </c>
      <c r="R34" s="36">
        <f t="shared" si="3"/>
        <v>17.43</v>
      </c>
      <c r="S34" s="36">
        <f t="shared" si="4"/>
        <v>14.350000000000001</v>
      </c>
      <c r="T34" s="36">
        <f t="shared" si="5"/>
        <v>14.4</v>
      </c>
      <c r="U34" s="41">
        <f t="shared" si="6"/>
        <v>12.6</v>
      </c>
    </row>
    <row r="35" spans="1:21" x14ac:dyDescent="0.3">
      <c r="A35" s="90"/>
      <c r="B35" s="85" t="s">
        <v>220</v>
      </c>
      <c r="C35" s="85" t="s">
        <v>15</v>
      </c>
      <c r="D35" s="86">
        <v>0.13</v>
      </c>
      <c r="E35" s="87"/>
      <c r="F35" s="87">
        <v>7.0000000000000007E-2</v>
      </c>
      <c r="G35" s="87">
        <v>0.2</v>
      </c>
      <c r="H35" s="87"/>
      <c r="I35" s="87"/>
      <c r="J35" s="88">
        <v>1.6</v>
      </c>
      <c r="K35" s="89">
        <v>0.87</v>
      </c>
      <c r="L35" s="89">
        <v>1.7</v>
      </c>
      <c r="M35" s="89">
        <v>0.47</v>
      </c>
      <c r="N35" s="89"/>
      <c r="O35" s="89"/>
      <c r="P35" s="35">
        <f t="shared" si="1"/>
        <v>1.73</v>
      </c>
      <c r="Q35" s="36">
        <f t="shared" si="2"/>
        <v>0.87</v>
      </c>
      <c r="R35" s="36">
        <f t="shared" si="3"/>
        <v>1.77</v>
      </c>
      <c r="S35" s="36">
        <f t="shared" si="4"/>
        <v>0.66999999999999993</v>
      </c>
      <c r="T35" s="36">
        <f t="shared" si="5"/>
        <v>0</v>
      </c>
      <c r="U35" s="41">
        <f t="shared" si="6"/>
        <v>0</v>
      </c>
    </row>
    <row r="36" spans="1:21" x14ac:dyDescent="0.3">
      <c r="A36" s="90"/>
      <c r="B36" s="85" t="s">
        <v>221</v>
      </c>
      <c r="C36" s="85" t="s">
        <v>15</v>
      </c>
      <c r="D36" s="86">
        <v>1.23</v>
      </c>
      <c r="E36" s="87">
        <v>0.53</v>
      </c>
      <c r="F36" s="87"/>
      <c r="G36" s="87"/>
      <c r="H36" s="87">
        <v>0.2</v>
      </c>
      <c r="I36" s="87">
        <v>0.1</v>
      </c>
      <c r="J36" s="88">
        <v>13.73</v>
      </c>
      <c r="K36" s="89">
        <v>8.6300000000000008</v>
      </c>
      <c r="L36" s="89">
        <v>14.67</v>
      </c>
      <c r="M36" s="89">
        <v>16.25</v>
      </c>
      <c r="N36" s="89">
        <v>5.57</v>
      </c>
      <c r="O36" s="89">
        <v>6</v>
      </c>
      <c r="P36" s="35">
        <f t="shared" si="1"/>
        <v>14.96</v>
      </c>
      <c r="Q36" s="36">
        <f t="shared" si="2"/>
        <v>9.16</v>
      </c>
      <c r="R36" s="36">
        <f t="shared" si="3"/>
        <v>14.67</v>
      </c>
      <c r="S36" s="36">
        <f t="shared" si="4"/>
        <v>16.25</v>
      </c>
      <c r="T36" s="36">
        <f t="shared" si="5"/>
        <v>5.7700000000000005</v>
      </c>
      <c r="U36" s="41">
        <f t="shared" si="6"/>
        <v>6.1</v>
      </c>
    </row>
    <row r="37" spans="1:21" x14ac:dyDescent="0.3">
      <c r="A37" s="90"/>
      <c r="B37" s="85" t="s">
        <v>222</v>
      </c>
      <c r="C37" s="85" t="s">
        <v>15</v>
      </c>
      <c r="D37" s="86"/>
      <c r="E37" s="87"/>
      <c r="F37" s="87"/>
      <c r="G37" s="87"/>
      <c r="H37" s="87"/>
      <c r="I37" s="87"/>
      <c r="J37" s="88"/>
      <c r="K37" s="89"/>
      <c r="L37" s="89"/>
      <c r="M37" s="89"/>
      <c r="N37" s="89">
        <v>0.43</v>
      </c>
      <c r="O37" s="89">
        <v>0.23</v>
      </c>
      <c r="P37" s="35">
        <f t="shared" si="1"/>
        <v>0</v>
      </c>
      <c r="Q37" s="36">
        <f t="shared" si="2"/>
        <v>0</v>
      </c>
      <c r="R37" s="36">
        <f t="shared" si="3"/>
        <v>0</v>
      </c>
      <c r="S37" s="36">
        <f t="shared" si="4"/>
        <v>0</v>
      </c>
      <c r="T37" s="36">
        <f t="shared" si="5"/>
        <v>0.43</v>
      </c>
      <c r="U37" s="41">
        <f t="shared" si="6"/>
        <v>0.23</v>
      </c>
    </row>
    <row r="38" spans="1:21" x14ac:dyDescent="0.3">
      <c r="A38" s="90"/>
      <c r="B38" s="85" t="s">
        <v>223</v>
      </c>
      <c r="C38" s="85" t="s">
        <v>15</v>
      </c>
      <c r="D38" s="86">
        <v>2.13</v>
      </c>
      <c r="E38" s="87">
        <v>0.35</v>
      </c>
      <c r="F38" s="87">
        <v>1.08</v>
      </c>
      <c r="G38" s="87">
        <v>0.28000000000000003</v>
      </c>
      <c r="H38" s="87">
        <v>0.43</v>
      </c>
      <c r="I38" s="87">
        <v>0.1</v>
      </c>
      <c r="J38" s="88">
        <v>11.85</v>
      </c>
      <c r="K38" s="89">
        <v>3.92</v>
      </c>
      <c r="L38" s="89">
        <v>3.9</v>
      </c>
      <c r="M38" s="89">
        <v>2.73</v>
      </c>
      <c r="N38" s="89">
        <v>2.57</v>
      </c>
      <c r="O38" s="89">
        <v>1.6</v>
      </c>
      <c r="P38" s="35">
        <f t="shared" si="1"/>
        <v>13.98</v>
      </c>
      <c r="Q38" s="36">
        <f t="shared" si="2"/>
        <v>4.2699999999999996</v>
      </c>
      <c r="R38" s="36">
        <f t="shared" si="3"/>
        <v>4.9800000000000004</v>
      </c>
      <c r="S38" s="36">
        <f t="shared" si="4"/>
        <v>3.01</v>
      </c>
      <c r="T38" s="36">
        <f t="shared" si="5"/>
        <v>3</v>
      </c>
      <c r="U38" s="41">
        <f t="shared" si="6"/>
        <v>1.7000000000000002</v>
      </c>
    </row>
    <row r="39" spans="1:21" x14ac:dyDescent="0.3">
      <c r="A39" s="90"/>
      <c r="B39" s="85" t="s">
        <v>224</v>
      </c>
      <c r="C39" s="85" t="s">
        <v>15</v>
      </c>
      <c r="D39" s="86">
        <v>0.23</v>
      </c>
      <c r="E39" s="87">
        <v>0.2</v>
      </c>
      <c r="F39" s="87"/>
      <c r="G39" s="87"/>
      <c r="H39" s="87"/>
      <c r="I39" s="87"/>
      <c r="J39" s="88">
        <v>2.5299999999999998</v>
      </c>
      <c r="K39" s="89">
        <v>0.23</v>
      </c>
      <c r="L39" s="89">
        <v>0.8</v>
      </c>
      <c r="M39" s="89">
        <v>0.6</v>
      </c>
      <c r="N39" s="89">
        <v>0.43</v>
      </c>
      <c r="O39" s="89"/>
      <c r="P39" s="35">
        <f t="shared" si="1"/>
        <v>2.76</v>
      </c>
      <c r="Q39" s="36">
        <f t="shared" si="2"/>
        <v>0.43000000000000005</v>
      </c>
      <c r="R39" s="36">
        <f t="shared" si="3"/>
        <v>0.8</v>
      </c>
      <c r="S39" s="36">
        <f t="shared" si="4"/>
        <v>0.6</v>
      </c>
      <c r="T39" s="36">
        <f t="shared" si="5"/>
        <v>0.43</v>
      </c>
      <c r="U39" s="41">
        <f t="shared" si="6"/>
        <v>0</v>
      </c>
    </row>
    <row r="40" spans="1:21" x14ac:dyDescent="0.3">
      <c r="A40" s="97" t="s">
        <v>225</v>
      </c>
      <c r="B40" s="98"/>
      <c r="C40" s="98"/>
      <c r="D40" s="99">
        <v>6.82</v>
      </c>
      <c r="E40" s="100">
        <v>6.44</v>
      </c>
      <c r="F40" s="100">
        <v>6.25</v>
      </c>
      <c r="G40" s="100">
        <v>6.28</v>
      </c>
      <c r="H40" s="100">
        <v>2.17</v>
      </c>
      <c r="I40" s="100">
        <v>0.30000000000000004</v>
      </c>
      <c r="J40" s="101">
        <v>78.089999999999989</v>
      </c>
      <c r="K40" s="102">
        <v>62.099999999999994</v>
      </c>
      <c r="L40" s="102">
        <v>74.27000000000001</v>
      </c>
      <c r="M40" s="102">
        <v>69.11999999999999</v>
      </c>
      <c r="N40" s="102">
        <v>75.200000000000017</v>
      </c>
      <c r="O40" s="102">
        <v>64.39</v>
      </c>
      <c r="P40" s="49">
        <f t="shared" si="1"/>
        <v>84.91</v>
      </c>
      <c r="Q40" s="50">
        <f t="shared" si="2"/>
        <v>68.539999999999992</v>
      </c>
      <c r="R40" s="50">
        <f t="shared" si="3"/>
        <v>80.52000000000001</v>
      </c>
      <c r="S40" s="50">
        <f t="shared" si="4"/>
        <v>75.399999999999991</v>
      </c>
      <c r="T40" s="50">
        <f t="shared" si="5"/>
        <v>77.370000000000019</v>
      </c>
      <c r="U40" s="51">
        <f t="shared" si="6"/>
        <v>64.69</v>
      </c>
    </row>
    <row r="41" spans="1:21" x14ac:dyDescent="0.3">
      <c r="A41" s="85" t="s">
        <v>226</v>
      </c>
      <c r="B41" s="85" t="s">
        <v>227</v>
      </c>
      <c r="C41" s="85" t="s">
        <v>15</v>
      </c>
      <c r="D41" s="86"/>
      <c r="E41" s="87">
        <v>0.43</v>
      </c>
      <c r="F41" s="87">
        <v>1.9</v>
      </c>
      <c r="G41" s="87">
        <v>2.63</v>
      </c>
      <c r="H41" s="87">
        <v>2.87</v>
      </c>
      <c r="I41" s="87">
        <v>0.8</v>
      </c>
      <c r="J41" s="88">
        <v>3.03</v>
      </c>
      <c r="K41" s="89">
        <v>7.33</v>
      </c>
      <c r="L41" s="89">
        <v>11.73</v>
      </c>
      <c r="M41" s="89">
        <v>6.77</v>
      </c>
      <c r="N41" s="89">
        <v>8.17</v>
      </c>
      <c r="O41" s="89">
        <v>5.72</v>
      </c>
      <c r="P41" s="35">
        <f t="shared" si="1"/>
        <v>3.03</v>
      </c>
      <c r="Q41" s="36">
        <f t="shared" si="2"/>
        <v>7.76</v>
      </c>
      <c r="R41" s="36">
        <f t="shared" si="3"/>
        <v>13.63</v>
      </c>
      <c r="S41" s="36">
        <f t="shared" si="4"/>
        <v>9.3999999999999986</v>
      </c>
      <c r="T41" s="36">
        <f t="shared" si="5"/>
        <v>11.04</v>
      </c>
      <c r="U41" s="41">
        <f t="shared" si="6"/>
        <v>6.52</v>
      </c>
    </row>
    <row r="42" spans="1:21" x14ac:dyDescent="0.3">
      <c r="A42" s="90"/>
      <c r="B42" s="85" t="s">
        <v>228</v>
      </c>
      <c r="C42" s="85" t="s">
        <v>15</v>
      </c>
      <c r="D42" s="86">
        <v>0.53</v>
      </c>
      <c r="E42" s="87">
        <v>2.87</v>
      </c>
      <c r="F42" s="87">
        <v>7.13</v>
      </c>
      <c r="G42" s="87">
        <v>7.8</v>
      </c>
      <c r="H42" s="87">
        <v>5.53</v>
      </c>
      <c r="I42" s="87"/>
      <c r="J42" s="88">
        <v>7.43</v>
      </c>
      <c r="K42" s="89">
        <v>16.97</v>
      </c>
      <c r="L42" s="89">
        <v>19.97</v>
      </c>
      <c r="M42" s="89">
        <v>26.35</v>
      </c>
      <c r="N42" s="89">
        <v>17.47</v>
      </c>
      <c r="O42" s="89"/>
      <c r="P42" s="37">
        <f t="shared" si="1"/>
        <v>7.96</v>
      </c>
      <c r="Q42" s="38">
        <f t="shared" si="2"/>
        <v>19.84</v>
      </c>
      <c r="R42" s="38">
        <f t="shared" si="3"/>
        <v>27.099999999999998</v>
      </c>
      <c r="S42" s="38">
        <f t="shared" si="4"/>
        <v>34.15</v>
      </c>
      <c r="T42" s="38">
        <f t="shared" si="5"/>
        <v>23</v>
      </c>
      <c r="U42" s="39">
        <f t="shared" si="6"/>
        <v>0</v>
      </c>
    </row>
    <row r="43" spans="1:21" x14ac:dyDescent="0.3">
      <c r="A43" s="90"/>
      <c r="B43" s="90"/>
      <c r="C43" s="92" t="s">
        <v>16</v>
      </c>
      <c r="D43" s="93"/>
      <c r="E43" s="94"/>
      <c r="F43" s="94"/>
      <c r="G43" s="94"/>
      <c r="H43" s="94"/>
      <c r="I43" s="94">
        <v>2.57</v>
      </c>
      <c r="J43" s="95"/>
      <c r="K43" s="96"/>
      <c r="L43" s="96"/>
      <c r="M43" s="96"/>
      <c r="N43" s="96"/>
      <c r="O43" s="96">
        <v>15.07</v>
      </c>
      <c r="P43" s="33">
        <f t="shared" si="1"/>
        <v>0</v>
      </c>
      <c r="Q43" s="34">
        <f t="shared" si="2"/>
        <v>0</v>
      </c>
      <c r="R43" s="34">
        <f t="shared" si="3"/>
        <v>0</v>
      </c>
      <c r="S43" s="34">
        <f t="shared" si="4"/>
        <v>0</v>
      </c>
      <c r="T43" s="34">
        <f t="shared" si="5"/>
        <v>0</v>
      </c>
      <c r="U43" s="40">
        <f t="shared" si="6"/>
        <v>17.64</v>
      </c>
    </row>
    <row r="44" spans="1:21" x14ac:dyDescent="0.3">
      <c r="A44" s="90"/>
      <c r="B44" s="85" t="s">
        <v>229</v>
      </c>
      <c r="C44" s="85" t="s">
        <v>15</v>
      </c>
      <c r="D44" s="86"/>
      <c r="E44" s="87"/>
      <c r="F44" s="87"/>
      <c r="G44" s="87"/>
      <c r="H44" s="87"/>
      <c r="I44" s="87"/>
      <c r="J44" s="88"/>
      <c r="K44" s="89"/>
      <c r="L44" s="89"/>
      <c r="M44" s="89"/>
      <c r="N44" s="89"/>
      <c r="O44" s="89">
        <v>2.1</v>
      </c>
      <c r="P44" s="35">
        <f t="shared" ref="P44:P64" si="7">D44+J44</f>
        <v>0</v>
      </c>
      <c r="Q44" s="36">
        <f t="shared" ref="Q44:Q64" si="8">E44+K44</f>
        <v>0</v>
      </c>
      <c r="R44" s="36">
        <f t="shared" ref="R44:R64" si="9">F44+L44</f>
        <v>0</v>
      </c>
      <c r="S44" s="36">
        <f t="shared" ref="S44:S64" si="10">G44+M44</f>
        <v>0</v>
      </c>
      <c r="T44" s="36">
        <f t="shared" ref="T44:T64" si="11">H44+N44</f>
        <v>0</v>
      </c>
      <c r="U44" s="41">
        <f t="shared" ref="U44:U64" si="12">I44+O44</f>
        <v>2.1</v>
      </c>
    </row>
    <row r="45" spans="1:21" x14ac:dyDescent="0.3">
      <c r="A45" s="90"/>
      <c r="B45" s="85" t="s">
        <v>230</v>
      </c>
      <c r="C45" s="85" t="s">
        <v>15</v>
      </c>
      <c r="D45" s="86">
        <v>1.47</v>
      </c>
      <c r="E45" s="87">
        <v>0.67</v>
      </c>
      <c r="F45" s="87">
        <v>0.33</v>
      </c>
      <c r="G45" s="87">
        <v>1.43</v>
      </c>
      <c r="H45" s="87">
        <v>0.67</v>
      </c>
      <c r="I45" s="87"/>
      <c r="J45" s="88">
        <v>8.93</v>
      </c>
      <c r="K45" s="89">
        <v>2.17</v>
      </c>
      <c r="L45" s="89">
        <v>1.17</v>
      </c>
      <c r="M45" s="89">
        <v>2.78</v>
      </c>
      <c r="N45" s="89">
        <v>2.23</v>
      </c>
      <c r="O45" s="89">
        <v>1.03</v>
      </c>
      <c r="P45" s="37">
        <f t="shared" si="7"/>
        <v>10.4</v>
      </c>
      <c r="Q45" s="38">
        <f t="shared" si="8"/>
        <v>2.84</v>
      </c>
      <c r="R45" s="38">
        <f t="shared" si="9"/>
        <v>1.5</v>
      </c>
      <c r="S45" s="38">
        <f t="shared" si="10"/>
        <v>4.21</v>
      </c>
      <c r="T45" s="38">
        <f t="shared" si="11"/>
        <v>2.9</v>
      </c>
      <c r="U45" s="39">
        <f t="shared" si="12"/>
        <v>1.03</v>
      </c>
    </row>
    <row r="46" spans="1:21" x14ac:dyDescent="0.3">
      <c r="A46" s="97" t="s">
        <v>231</v>
      </c>
      <c r="B46" s="98"/>
      <c r="C46" s="98"/>
      <c r="D46" s="99">
        <v>2</v>
      </c>
      <c r="E46" s="100">
        <v>3.97</v>
      </c>
      <c r="F46" s="100">
        <v>9.36</v>
      </c>
      <c r="G46" s="100">
        <v>11.86</v>
      </c>
      <c r="H46" s="100">
        <v>9.07</v>
      </c>
      <c r="I46" s="100">
        <v>3.37</v>
      </c>
      <c r="J46" s="101">
        <v>19.39</v>
      </c>
      <c r="K46" s="102">
        <v>26.47</v>
      </c>
      <c r="L46" s="102">
        <v>32.869999999999997</v>
      </c>
      <c r="M46" s="102">
        <v>35.900000000000006</v>
      </c>
      <c r="N46" s="102">
        <v>27.87</v>
      </c>
      <c r="O46" s="102">
        <v>23.92</v>
      </c>
      <c r="P46" s="109">
        <f t="shared" si="7"/>
        <v>21.39</v>
      </c>
      <c r="Q46" s="110">
        <f t="shared" si="8"/>
        <v>30.439999999999998</v>
      </c>
      <c r="R46" s="110">
        <f t="shared" si="9"/>
        <v>42.23</v>
      </c>
      <c r="S46" s="110">
        <f t="shared" si="10"/>
        <v>47.760000000000005</v>
      </c>
      <c r="T46" s="110">
        <f t="shared" si="11"/>
        <v>36.94</v>
      </c>
      <c r="U46" s="111">
        <f t="shared" si="12"/>
        <v>27.290000000000003</v>
      </c>
    </row>
    <row r="47" spans="1:21" x14ac:dyDescent="0.3">
      <c r="A47" s="85" t="s">
        <v>232</v>
      </c>
      <c r="B47" s="85" t="s">
        <v>233</v>
      </c>
      <c r="C47" s="85" t="s">
        <v>15</v>
      </c>
      <c r="D47" s="86"/>
      <c r="E47" s="87"/>
      <c r="F47" s="87"/>
      <c r="G47" s="87"/>
      <c r="H47" s="87"/>
      <c r="I47" s="87"/>
      <c r="J47" s="88"/>
      <c r="K47" s="89"/>
      <c r="L47" s="89"/>
      <c r="M47" s="89">
        <v>0.53</v>
      </c>
      <c r="N47" s="89"/>
      <c r="O47" s="89"/>
      <c r="P47" s="35">
        <f t="shared" si="7"/>
        <v>0</v>
      </c>
      <c r="Q47" s="36">
        <f t="shared" si="8"/>
        <v>0</v>
      </c>
      <c r="R47" s="36">
        <f t="shared" si="9"/>
        <v>0</v>
      </c>
      <c r="S47" s="36">
        <f t="shared" si="10"/>
        <v>0.53</v>
      </c>
      <c r="T47" s="36">
        <f t="shared" si="11"/>
        <v>0</v>
      </c>
      <c r="U47" s="41">
        <f t="shared" si="12"/>
        <v>0</v>
      </c>
    </row>
    <row r="48" spans="1:21" x14ac:dyDescent="0.3">
      <c r="A48" s="90"/>
      <c r="B48" s="85" t="s">
        <v>234</v>
      </c>
      <c r="C48" s="85" t="s">
        <v>15</v>
      </c>
      <c r="D48" s="86">
        <v>0.3</v>
      </c>
      <c r="E48" s="87"/>
      <c r="F48" s="87">
        <v>0.42</v>
      </c>
      <c r="G48" s="87">
        <v>0.27</v>
      </c>
      <c r="H48" s="87">
        <v>0.1</v>
      </c>
      <c r="I48" s="87"/>
      <c r="J48" s="88">
        <v>15.88</v>
      </c>
      <c r="K48" s="89">
        <v>18.78</v>
      </c>
      <c r="L48" s="89">
        <v>18.12</v>
      </c>
      <c r="M48" s="89">
        <v>17.46</v>
      </c>
      <c r="N48" s="89">
        <v>19.170000000000002</v>
      </c>
      <c r="O48" s="89">
        <v>20.7</v>
      </c>
      <c r="P48" s="35">
        <f t="shared" si="7"/>
        <v>16.18</v>
      </c>
      <c r="Q48" s="36">
        <f t="shared" si="8"/>
        <v>18.78</v>
      </c>
      <c r="R48" s="36">
        <f t="shared" si="9"/>
        <v>18.540000000000003</v>
      </c>
      <c r="S48" s="36">
        <f t="shared" si="10"/>
        <v>17.73</v>
      </c>
      <c r="T48" s="36">
        <f t="shared" si="11"/>
        <v>19.270000000000003</v>
      </c>
      <c r="U48" s="41">
        <f t="shared" si="12"/>
        <v>20.7</v>
      </c>
    </row>
    <row r="49" spans="1:21" x14ac:dyDescent="0.3">
      <c r="A49" s="90"/>
      <c r="B49" s="85" t="s">
        <v>235</v>
      </c>
      <c r="C49" s="85" t="s">
        <v>15</v>
      </c>
      <c r="D49" s="86">
        <v>0.13</v>
      </c>
      <c r="E49" s="87">
        <v>0.25</v>
      </c>
      <c r="F49" s="87">
        <v>1.22</v>
      </c>
      <c r="G49" s="87">
        <v>0.2</v>
      </c>
      <c r="H49" s="87"/>
      <c r="I49" s="87">
        <v>0.08</v>
      </c>
      <c r="J49" s="88">
        <v>5.9</v>
      </c>
      <c r="K49" s="89">
        <v>6.4</v>
      </c>
      <c r="L49" s="89">
        <v>5.31</v>
      </c>
      <c r="M49" s="89">
        <v>6.26</v>
      </c>
      <c r="N49" s="89">
        <v>4.3499999999999996</v>
      </c>
      <c r="O49" s="89">
        <v>6.73</v>
      </c>
      <c r="P49" s="35">
        <f t="shared" si="7"/>
        <v>6.03</v>
      </c>
      <c r="Q49" s="36">
        <f t="shared" si="8"/>
        <v>6.65</v>
      </c>
      <c r="R49" s="36">
        <f t="shared" si="9"/>
        <v>6.5299999999999994</v>
      </c>
      <c r="S49" s="36">
        <f t="shared" si="10"/>
        <v>6.46</v>
      </c>
      <c r="T49" s="36">
        <f t="shared" si="11"/>
        <v>4.3499999999999996</v>
      </c>
      <c r="U49" s="41">
        <f t="shared" si="12"/>
        <v>6.8100000000000005</v>
      </c>
    </row>
    <row r="50" spans="1:21" x14ac:dyDescent="0.3">
      <c r="A50" s="90"/>
      <c r="B50" s="85" t="s">
        <v>236</v>
      </c>
      <c r="C50" s="85" t="s">
        <v>15</v>
      </c>
      <c r="D50" s="86"/>
      <c r="E50" s="87"/>
      <c r="F50" s="87"/>
      <c r="G50" s="87"/>
      <c r="H50" s="87"/>
      <c r="I50" s="87"/>
      <c r="J50" s="88">
        <v>1.47</v>
      </c>
      <c r="K50" s="89">
        <v>1.47</v>
      </c>
      <c r="L50" s="89">
        <v>0.27</v>
      </c>
      <c r="M50" s="89">
        <v>0.53</v>
      </c>
      <c r="N50" s="89">
        <v>1.07</v>
      </c>
      <c r="O50" s="89">
        <v>1.73</v>
      </c>
      <c r="P50" s="35">
        <f t="shared" si="7"/>
        <v>1.47</v>
      </c>
      <c r="Q50" s="36">
        <f t="shared" si="8"/>
        <v>1.47</v>
      </c>
      <c r="R50" s="36">
        <f t="shared" si="9"/>
        <v>0.27</v>
      </c>
      <c r="S50" s="36">
        <f t="shared" si="10"/>
        <v>0.53</v>
      </c>
      <c r="T50" s="36">
        <f t="shared" si="11"/>
        <v>1.07</v>
      </c>
      <c r="U50" s="41">
        <f t="shared" si="12"/>
        <v>1.73</v>
      </c>
    </row>
    <row r="51" spans="1:21" x14ac:dyDescent="0.3">
      <c r="A51" s="90"/>
      <c r="B51" s="85" t="s">
        <v>237</v>
      </c>
      <c r="C51" s="85" t="s">
        <v>15</v>
      </c>
      <c r="D51" s="86">
        <v>4.09</v>
      </c>
      <c r="E51" s="87">
        <v>4.34</v>
      </c>
      <c r="F51" s="87">
        <v>2.38</v>
      </c>
      <c r="G51" s="87">
        <v>2.5499999999999998</v>
      </c>
      <c r="H51" s="87">
        <v>0.5</v>
      </c>
      <c r="I51" s="87"/>
      <c r="J51" s="88">
        <v>54.81</v>
      </c>
      <c r="K51" s="89">
        <v>53.43</v>
      </c>
      <c r="L51" s="89">
        <v>54.58</v>
      </c>
      <c r="M51" s="89">
        <v>57.54</v>
      </c>
      <c r="N51" s="89">
        <v>55.55</v>
      </c>
      <c r="O51" s="89"/>
      <c r="P51" s="37">
        <f t="shared" si="7"/>
        <v>58.900000000000006</v>
      </c>
      <c r="Q51" s="38">
        <f t="shared" si="8"/>
        <v>57.769999999999996</v>
      </c>
      <c r="R51" s="38">
        <f t="shared" si="9"/>
        <v>56.96</v>
      </c>
      <c r="S51" s="38">
        <f t="shared" si="10"/>
        <v>60.089999999999996</v>
      </c>
      <c r="T51" s="38">
        <f t="shared" si="11"/>
        <v>56.05</v>
      </c>
      <c r="U51" s="39">
        <f t="shared" si="12"/>
        <v>0</v>
      </c>
    </row>
    <row r="52" spans="1:21" x14ac:dyDescent="0.3">
      <c r="A52" s="90"/>
      <c r="B52" s="90"/>
      <c r="C52" s="92" t="s">
        <v>16</v>
      </c>
      <c r="D52" s="93"/>
      <c r="E52" s="94"/>
      <c r="F52" s="94"/>
      <c r="G52" s="94"/>
      <c r="H52" s="94"/>
      <c r="I52" s="94">
        <v>0.2</v>
      </c>
      <c r="J52" s="95"/>
      <c r="K52" s="96"/>
      <c r="L52" s="96"/>
      <c r="M52" s="96"/>
      <c r="N52" s="96"/>
      <c r="O52" s="96">
        <v>48.08</v>
      </c>
      <c r="P52" s="37">
        <f t="shared" si="7"/>
        <v>0</v>
      </c>
      <c r="Q52" s="38">
        <f t="shared" si="8"/>
        <v>0</v>
      </c>
      <c r="R52" s="38">
        <f t="shared" si="9"/>
        <v>0</v>
      </c>
      <c r="S52" s="38">
        <f t="shared" si="10"/>
        <v>0</v>
      </c>
      <c r="T52" s="38">
        <f t="shared" si="11"/>
        <v>0</v>
      </c>
      <c r="U52" s="39">
        <f t="shared" si="12"/>
        <v>48.28</v>
      </c>
    </row>
    <row r="53" spans="1:21" x14ac:dyDescent="0.3">
      <c r="A53" s="90"/>
      <c r="B53" s="85" t="s">
        <v>238</v>
      </c>
      <c r="C53" s="85" t="s">
        <v>15</v>
      </c>
      <c r="D53" s="86"/>
      <c r="E53" s="87"/>
      <c r="F53" s="87"/>
      <c r="G53" s="87"/>
      <c r="H53" s="87"/>
      <c r="I53" s="87"/>
      <c r="J53" s="88"/>
      <c r="K53" s="89"/>
      <c r="L53" s="89"/>
      <c r="M53" s="89"/>
      <c r="N53" s="89"/>
      <c r="O53" s="89">
        <v>3.14</v>
      </c>
      <c r="P53" s="33">
        <f t="shared" si="7"/>
        <v>0</v>
      </c>
      <c r="Q53" s="34">
        <f t="shared" si="8"/>
        <v>0</v>
      </c>
      <c r="R53" s="34">
        <f t="shared" si="9"/>
        <v>0</v>
      </c>
      <c r="S53" s="34">
        <f t="shared" si="10"/>
        <v>0</v>
      </c>
      <c r="T53" s="34">
        <f t="shared" si="11"/>
        <v>0</v>
      </c>
      <c r="U53" s="40">
        <f t="shared" si="12"/>
        <v>3.14</v>
      </c>
    </row>
    <row r="54" spans="1:21" x14ac:dyDescent="0.3">
      <c r="A54" s="97" t="s">
        <v>239</v>
      </c>
      <c r="B54" s="98"/>
      <c r="C54" s="98"/>
      <c r="D54" s="99">
        <v>4.5199999999999996</v>
      </c>
      <c r="E54" s="100">
        <v>4.59</v>
      </c>
      <c r="F54" s="100">
        <v>4.0199999999999996</v>
      </c>
      <c r="G54" s="100">
        <v>3.02</v>
      </c>
      <c r="H54" s="100">
        <v>0.6</v>
      </c>
      <c r="I54" s="100">
        <v>0.28000000000000003</v>
      </c>
      <c r="J54" s="101">
        <v>78.06</v>
      </c>
      <c r="K54" s="102">
        <v>80.08</v>
      </c>
      <c r="L54" s="102">
        <v>78.28</v>
      </c>
      <c r="M54" s="102">
        <v>82.32</v>
      </c>
      <c r="N54" s="102">
        <v>80.14</v>
      </c>
      <c r="O54" s="102">
        <v>80.38</v>
      </c>
      <c r="P54" s="49">
        <f t="shared" si="7"/>
        <v>82.58</v>
      </c>
      <c r="Q54" s="50">
        <f t="shared" si="8"/>
        <v>84.67</v>
      </c>
      <c r="R54" s="50">
        <f t="shared" si="9"/>
        <v>82.3</v>
      </c>
      <c r="S54" s="50">
        <f t="shared" si="10"/>
        <v>85.339999999999989</v>
      </c>
      <c r="T54" s="50">
        <f t="shared" si="11"/>
        <v>80.739999999999995</v>
      </c>
      <c r="U54" s="51">
        <f t="shared" si="12"/>
        <v>80.66</v>
      </c>
    </row>
    <row r="55" spans="1:21" x14ac:dyDescent="0.3">
      <c r="A55" s="85" t="s">
        <v>240</v>
      </c>
      <c r="B55" s="85" t="s">
        <v>241</v>
      </c>
      <c r="C55" s="85" t="s">
        <v>15</v>
      </c>
      <c r="D55" s="86">
        <v>3.5</v>
      </c>
      <c r="E55" s="87">
        <v>1.57</v>
      </c>
      <c r="F55" s="87">
        <v>1.55</v>
      </c>
      <c r="G55" s="87">
        <v>1.07</v>
      </c>
      <c r="H55" s="87">
        <v>0.4</v>
      </c>
      <c r="I55" s="87"/>
      <c r="J55" s="88">
        <v>31.15</v>
      </c>
      <c r="K55" s="89">
        <v>35.729999999999997</v>
      </c>
      <c r="L55" s="89">
        <v>32.93</v>
      </c>
      <c r="M55" s="89">
        <v>41.12</v>
      </c>
      <c r="N55" s="89">
        <v>46.79</v>
      </c>
      <c r="O55" s="89">
        <v>36.08</v>
      </c>
      <c r="P55" s="35">
        <f t="shared" si="7"/>
        <v>34.65</v>
      </c>
      <c r="Q55" s="36">
        <f t="shared" si="8"/>
        <v>37.299999999999997</v>
      </c>
      <c r="R55" s="36">
        <f t="shared" si="9"/>
        <v>34.479999999999997</v>
      </c>
      <c r="S55" s="36">
        <f t="shared" si="10"/>
        <v>42.19</v>
      </c>
      <c r="T55" s="36">
        <f t="shared" si="11"/>
        <v>47.19</v>
      </c>
      <c r="U55" s="41">
        <f t="shared" si="12"/>
        <v>36.08</v>
      </c>
    </row>
    <row r="56" spans="1:21" x14ac:dyDescent="0.3">
      <c r="A56" s="97" t="s">
        <v>242</v>
      </c>
      <c r="B56" s="98"/>
      <c r="C56" s="98"/>
      <c r="D56" s="99">
        <v>3.5</v>
      </c>
      <c r="E56" s="100">
        <v>1.57</v>
      </c>
      <c r="F56" s="100">
        <v>1.55</v>
      </c>
      <c r="G56" s="100">
        <v>1.07</v>
      </c>
      <c r="H56" s="100">
        <v>0.4</v>
      </c>
      <c r="I56" s="100"/>
      <c r="J56" s="101">
        <v>31.15</v>
      </c>
      <c r="K56" s="102">
        <v>35.729999999999997</v>
      </c>
      <c r="L56" s="102">
        <v>32.93</v>
      </c>
      <c r="M56" s="102">
        <v>41.12</v>
      </c>
      <c r="N56" s="102">
        <v>46.79</v>
      </c>
      <c r="O56" s="102">
        <v>36.08</v>
      </c>
      <c r="P56" s="49">
        <f t="shared" si="7"/>
        <v>34.65</v>
      </c>
      <c r="Q56" s="50">
        <f t="shared" si="8"/>
        <v>37.299999999999997</v>
      </c>
      <c r="R56" s="50">
        <f t="shared" si="9"/>
        <v>34.479999999999997</v>
      </c>
      <c r="S56" s="50">
        <f t="shared" si="10"/>
        <v>42.19</v>
      </c>
      <c r="T56" s="50">
        <f t="shared" si="11"/>
        <v>47.19</v>
      </c>
      <c r="U56" s="51">
        <f t="shared" si="12"/>
        <v>36.08</v>
      </c>
    </row>
    <row r="57" spans="1:21" x14ac:dyDescent="0.3">
      <c r="A57" s="85" t="s">
        <v>243</v>
      </c>
      <c r="B57" s="85" t="s">
        <v>244</v>
      </c>
      <c r="C57" s="85" t="s">
        <v>16</v>
      </c>
      <c r="D57" s="86"/>
      <c r="E57" s="87"/>
      <c r="F57" s="87"/>
      <c r="G57" s="87"/>
      <c r="H57" s="87"/>
      <c r="I57" s="87"/>
      <c r="J57" s="88">
        <v>0.1</v>
      </c>
      <c r="K57" s="89">
        <v>0.23</v>
      </c>
      <c r="L57" s="89"/>
      <c r="M57" s="89">
        <v>0.56999999999999995</v>
      </c>
      <c r="N57" s="89">
        <v>0.33</v>
      </c>
      <c r="O57" s="89"/>
      <c r="P57" s="35">
        <f t="shared" si="7"/>
        <v>0.1</v>
      </c>
      <c r="Q57" s="36">
        <f t="shared" si="8"/>
        <v>0.23</v>
      </c>
      <c r="R57" s="36">
        <f t="shared" si="9"/>
        <v>0</v>
      </c>
      <c r="S57" s="36">
        <f t="shared" si="10"/>
        <v>0.56999999999999995</v>
      </c>
      <c r="T57" s="36">
        <f t="shared" si="11"/>
        <v>0.33</v>
      </c>
      <c r="U57" s="41">
        <f t="shared" si="12"/>
        <v>0</v>
      </c>
    </row>
    <row r="58" spans="1:21" x14ac:dyDescent="0.3">
      <c r="A58" s="97" t="s">
        <v>245</v>
      </c>
      <c r="B58" s="98"/>
      <c r="C58" s="98"/>
      <c r="D58" s="99"/>
      <c r="E58" s="100"/>
      <c r="F58" s="100"/>
      <c r="G58" s="100"/>
      <c r="H58" s="100"/>
      <c r="I58" s="100"/>
      <c r="J58" s="101">
        <v>0.1</v>
      </c>
      <c r="K58" s="102">
        <v>0.23</v>
      </c>
      <c r="L58" s="102"/>
      <c r="M58" s="102">
        <v>0.56999999999999995</v>
      </c>
      <c r="N58" s="102">
        <v>0.33</v>
      </c>
      <c r="O58" s="102"/>
      <c r="P58" s="49">
        <f t="shared" si="7"/>
        <v>0.1</v>
      </c>
      <c r="Q58" s="50">
        <f t="shared" si="8"/>
        <v>0.23</v>
      </c>
      <c r="R58" s="50">
        <f t="shared" si="9"/>
        <v>0</v>
      </c>
      <c r="S58" s="50">
        <f t="shared" si="10"/>
        <v>0.56999999999999995</v>
      </c>
      <c r="T58" s="50">
        <f t="shared" si="11"/>
        <v>0.33</v>
      </c>
      <c r="U58" s="51">
        <f t="shared" si="12"/>
        <v>0</v>
      </c>
    </row>
    <row r="59" spans="1:21" x14ac:dyDescent="0.3">
      <c r="A59" s="85" t="s">
        <v>246</v>
      </c>
      <c r="B59" s="85" t="s">
        <v>247</v>
      </c>
      <c r="C59" s="85" t="s">
        <v>15</v>
      </c>
      <c r="D59" s="86">
        <v>0.9</v>
      </c>
      <c r="E59" s="87">
        <v>0.28000000000000003</v>
      </c>
      <c r="F59" s="87">
        <v>0.1</v>
      </c>
      <c r="G59" s="87">
        <v>0.28000000000000003</v>
      </c>
      <c r="H59" s="87">
        <v>0.1</v>
      </c>
      <c r="I59" s="87"/>
      <c r="J59" s="88">
        <v>36.1</v>
      </c>
      <c r="K59" s="89">
        <v>37.07</v>
      </c>
      <c r="L59" s="89">
        <v>34.630000000000003</v>
      </c>
      <c r="M59" s="89">
        <v>36.619999999999997</v>
      </c>
      <c r="N59" s="89">
        <v>35</v>
      </c>
      <c r="O59" s="89">
        <v>31.3</v>
      </c>
      <c r="P59" s="35">
        <f t="shared" si="7"/>
        <v>37</v>
      </c>
      <c r="Q59" s="36">
        <f t="shared" si="8"/>
        <v>37.35</v>
      </c>
      <c r="R59" s="36">
        <f t="shared" si="9"/>
        <v>34.730000000000004</v>
      </c>
      <c r="S59" s="36">
        <f t="shared" si="10"/>
        <v>36.9</v>
      </c>
      <c r="T59" s="36">
        <f t="shared" si="11"/>
        <v>35.1</v>
      </c>
      <c r="U59" s="41">
        <f t="shared" si="12"/>
        <v>31.3</v>
      </c>
    </row>
    <row r="60" spans="1:21" x14ac:dyDescent="0.3">
      <c r="A60" s="97" t="s">
        <v>248</v>
      </c>
      <c r="B60" s="98"/>
      <c r="C60" s="98"/>
      <c r="D60" s="99">
        <v>0.9</v>
      </c>
      <c r="E60" s="100">
        <v>0.28000000000000003</v>
      </c>
      <c r="F60" s="100">
        <v>0.1</v>
      </c>
      <c r="G60" s="100">
        <v>0.28000000000000003</v>
      </c>
      <c r="H60" s="100">
        <v>0.1</v>
      </c>
      <c r="I60" s="100"/>
      <c r="J60" s="101">
        <v>36.1</v>
      </c>
      <c r="K60" s="102">
        <v>37.07</v>
      </c>
      <c r="L60" s="102">
        <v>34.630000000000003</v>
      </c>
      <c r="M60" s="102">
        <v>36.619999999999997</v>
      </c>
      <c r="N60" s="102">
        <v>35</v>
      </c>
      <c r="O60" s="102">
        <v>31.3</v>
      </c>
      <c r="P60" s="49">
        <f t="shared" si="7"/>
        <v>37</v>
      </c>
      <c r="Q60" s="50">
        <f t="shared" si="8"/>
        <v>37.35</v>
      </c>
      <c r="R60" s="50">
        <f t="shared" si="9"/>
        <v>34.730000000000004</v>
      </c>
      <c r="S60" s="50">
        <f t="shared" si="10"/>
        <v>36.9</v>
      </c>
      <c r="T60" s="50">
        <f t="shared" si="11"/>
        <v>35.1</v>
      </c>
      <c r="U60" s="51">
        <f t="shared" si="12"/>
        <v>31.3</v>
      </c>
    </row>
    <row r="61" spans="1:21" x14ac:dyDescent="0.3">
      <c r="A61" s="85" t="s">
        <v>249</v>
      </c>
      <c r="B61" s="85" t="s">
        <v>250</v>
      </c>
      <c r="C61" s="85" t="s">
        <v>15</v>
      </c>
      <c r="D61" s="86">
        <v>0.4</v>
      </c>
      <c r="E61" s="87"/>
      <c r="F61" s="87">
        <v>0.17</v>
      </c>
      <c r="G61" s="87"/>
      <c r="H61" s="87"/>
      <c r="I61" s="87">
        <v>0.27</v>
      </c>
      <c r="J61" s="88">
        <v>1.43</v>
      </c>
      <c r="K61" s="89">
        <v>1</v>
      </c>
      <c r="L61" s="89">
        <v>2.5299999999999998</v>
      </c>
      <c r="M61" s="89">
        <v>2.88</v>
      </c>
      <c r="N61" s="89">
        <v>1.63</v>
      </c>
      <c r="O61" s="89">
        <v>0.53</v>
      </c>
      <c r="P61" s="35">
        <f t="shared" si="7"/>
        <v>1.83</v>
      </c>
      <c r="Q61" s="36">
        <f t="shared" si="8"/>
        <v>1</v>
      </c>
      <c r="R61" s="36">
        <f t="shared" si="9"/>
        <v>2.6999999999999997</v>
      </c>
      <c r="S61" s="36">
        <f t="shared" si="10"/>
        <v>2.88</v>
      </c>
      <c r="T61" s="36">
        <f t="shared" si="11"/>
        <v>1.63</v>
      </c>
      <c r="U61" s="41">
        <f t="shared" si="12"/>
        <v>0.8</v>
      </c>
    </row>
    <row r="62" spans="1:21" x14ac:dyDescent="0.3">
      <c r="A62" s="90"/>
      <c r="B62" s="85" t="s">
        <v>251</v>
      </c>
      <c r="C62" s="85" t="s">
        <v>15</v>
      </c>
      <c r="D62" s="86">
        <v>4.7300000000000004</v>
      </c>
      <c r="E62" s="87">
        <v>4.22</v>
      </c>
      <c r="F62" s="87">
        <v>0.67</v>
      </c>
      <c r="G62" s="87">
        <v>1.27</v>
      </c>
      <c r="H62" s="87"/>
      <c r="I62" s="87"/>
      <c r="J62" s="88">
        <v>24.64</v>
      </c>
      <c r="K62" s="89">
        <v>23.95</v>
      </c>
      <c r="L62" s="89">
        <v>22.07</v>
      </c>
      <c r="M62" s="89">
        <v>23.43</v>
      </c>
      <c r="N62" s="89">
        <v>29.43</v>
      </c>
      <c r="O62" s="89">
        <v>27.48</v>
      </c>
      <c r="P62" s="35">
        <f t="shared" si="7"/>
        <v>29.37</v>
      </c>
      <c r="Q62" s="36">
        <f t="shared" si="8"/>
        <v>28.169999999999998</v>
      </c>
      <c r="R62" s="36">
        <f t="shared" si="9"/>
        <v>22.740000000000002</v>
      </c>
      <c r="S62" s="36">
        <f t="shared" si="10"/>
        <v>24.7</v>
      </c>
      <c r="T62" s="36">
        <f t="shared" si="11"/>
        <v>29.43</v>
      </c>
      <c r="U62" s="41">
        <f t="shared" si="12"/>
        <v>27.48</v>
      </c>
    </row>
    <row r="63" spans="1:21" x14ac:dyDescent="0.3">
      <c r="A63" s="97" t="s">
        <v>252</v>
      </c>
      <c r="B63" s="98"/>
      <c r="C63" s="98"/>
      <c r="D63" s="99">
        <v>5.1300000000000008</v>
      </c>
      <c r="E63" s="100">
        <v>4.22</v>
      </c>
      <c r="F63" s="100">
        <v>0.84000000000000008</v>
      </c>
      <c r="G63" s="100">
        <v>1.27</v>
      </c>
      <c r="H63" s="100"/>
      <c r="I63" s="100">
        <v>0.27</v>
      </c>
      <c r="J63" s="101">
        <v>26.07</v>
      </c>
      <c r="K63" s="102">
        <v>24.95</v>
      </c>
      <c r="L63" s="102">
        <v>24.6</v>
      </c>
      <c r="M63" s="102">
        <v>26.31</v>
      </c>
      <c r="N63" s="102">
        <v>31.06</v>
      </c>
      <c r="O63" s="102">
        <v>28.01</v>
      </c>
      <c r="P63" s="49">
        <f t="shared" si="7"/>
        <v>31.200000000000003</v>
      </c>
      <c r="Q63" s="50">
        <f t="shared" si="8"/>
        <v>29.169999999999998</v>
      </c>
      <c r="R63" s="50">
        <f t="shared" si="9"/>
        <v>25.44</v>
      </c>
      <c r="S63" s="50">
        <f t="shared" si="10"/>
        <v>27.58</v>
      </c>
      <c r="T63" s="50">
        <f t="shared" si="11"/>
        <v>31.06</v>
      </c>
      <c r="U63" s="51">
        <f t="shared" si="12"/>
        <v>28.28</v>
      </c>
    </row>
    <row r="64" spans="1:21" x14ac:dyDescent="0.3">
      <c r="A64" s="103" t="s">
        <v>254</v>
      </c>
      <c r="B64" s="104"/>
      <c r="C64" s="104"/>
      <c r="D64" s="105">
        <v>32.090000000000003</v>
      </c>
      <c r="E64" s="106">
        <v>30.07</v>
      </c>
      <c r="F64" s="106">
        <v>34.429999999999993</v>
      </c>
      <c r="G64" s="106">
        <v>33.270000000000003</v>
      </c>
      <c r="H64" s="106">
        <v>15.309999999999999</v>
      </c>
      <c r="I64" s="106">
        <v>11.319999999999999</v>
      </c>
      <c r="J64" s="107">
        <v>384.93</v>
      </c>
      <c r="K64" s="108">
        <v>366.51</v>
      </c>
      <c r="L64" s="108">
        <v>377.99999999999994</v>
      </c>
      <c r="M64" s="108">
        <v>404</v>
      </c>
      <c r="N64" s="108">
        <v>421.40999999999997</v>
      </c>
      <c r="O64" s="108">
        <v>417.95</v>
      </c>
      <c r="P64" s="59">
        <f t="shared" si="7"/>
        <v>417.02</v>
      </c>
      <c r="Q64" s="60">
        <f t="shared" si="8"/>
        <v>396.58</v>
      </c>
      <c r="R64" s="60">
        <f t="shared" si="9"/>
        <v>412.42999999999995</v>
      </c>
      <c r="S64" s="60">
        <f t="shared" si="10"/>
        <v>437.27</v>
      </c>
      <c r="T64" s="60">
        <f t="shared" si="11"/>
        <v>436.71999999999997</v>
      </c>
      <c r="U64" s="61">
        <f t="shared" si="12"/>
        <v>429.27</v>
      </c>
    </row>
    <row r="66" spans="1:3" ht="38.25" customHeight="1" x14ac:dyDescent="0.3">
      <c r="A66" s="233" t="s">
        <v>408</v>
      </c>
      <c r="B66" s="233"/>
      <c r="C66" s="233"/>
    </row>
    <row r="68" spans="1:3" x14ac:dyDescent="0.3">
      <c r="A68" s="16" t="s">
        <v>409</v>
      </c>
    </row>
  </sheetData>
  <mergeCells count="4">
    <mergeCell ref="D4:I4"/>
    <mergeCell ref="J4:O4"/>
    <mergeCell ref="P4:U4"/>
    <mergeCell ref="A66:C6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3.8" x14ac:dyDescent="0.3"/>
  <cols>
    <col min="1" max="1" width="22" style="16" customWidth="1"/>
    <col min="2" max="2" width="28.4414062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255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29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4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112" t="s">
        <v>256</v>
      </c>
      <c r="B6" s="112" t="s">
        <v>257</v>
      </c>
      <c r="C6" s="112" t="s">
        <v>15</v>
      </c>
      <c r="D6" s="117">
        <v>45.03</v>
      </c>
      <c r="E6" s="118">
        <v>40.700000000000003</v>
      </c>
      <c r="F6" s="118">
        <v>40.98</v>
      </c>
      <c r="G6" s="118">
        <v>41.7</v>
      </c>
      <c r="H6" s="118">
        <v>44.93</v>
      </c>
      <c r="I6" s="118">
        <v>29.43</v>
      </c>
      <c r="J6" s="119">
        <v>64</v>
      </c>
      <c r="K6" s="120">
        <v>59.6</v>
      </c>
      <c r="L6" s="120">
        <v>58.81</v>
      </c>
      <c r="M6" s="120">
        <v>56.78</v>
      </c>
      <c r="N6" s="120">
        <v>45.48</v>
      </c>
      <c r="O6" s="120">
        <v>30.71</v>
      </c>
      <c r="P6" s="33">
        <f t="shared" ref="P6:U6" si="0">D6+J6</f>
        <v>109.03</v>
      </c>
      <c r="Q6" s="34">
        <f t="shared" si="0"/>
        <v>100.30000000000001</v>
      </c>
      <c r="R6" s="34">
        <f t="shared" si="0"/>
        <v>99.789999999999992</v>
      </c>
      <c r="S6" s="34">
        <f t="shared" si="0"/>
        <v>98.48</v>
      </c>
      <c r="T6" s="34">
        <f t="shared" si="0"/>
        <v>90.41</v>
      </c>
      <c r="U6" s="40">
        <f t="shared" si="0"/>
        <v>60.14</v>
      </c>
    </row>
    <row r="7" spans="1:21" x14ac:dyDescent="0.3">
      <c r="A7" s="113"/>
      <c r="B7" s="112" t="s">
        <v>258</v>
      </c>
      <c r="C7" s="112" t="s">
        <v>15</v>
      </c>
      <c r="D7" s="117">
        <v>6.4</v>
      </c>
      <c r="E7" s="118">
        <v>11.67</v>
      </c>
      <c r="F7" s="118">
        <v>7.23</v>
      </c>
      <c r="G7" s="118">
        <v>12.33</v>
      </c>
      <c r="H7" s="118">
        <v>17.600000000000001</v>
      </c>
      <c r="I7" s="118">
        <v>13.27</v>
      </c>
      <c r="J7" s="119">
        <v>9.93</v>
      </c>
      <c r="K7" s="120">
        <v>31.83</v>
      </c>
      <c r="L7" s="120">
        <v>27.53</v>
      </c>
      <c r="M7" s="120">
        <v>25.8</v>
      </c>
      <c r="N7" s="120">
        <v>26.45</v>
      </c>
      <c r="O7" s="120">
        <v>38.130000000000003</v>
      </c>
      <c r="P7" s="35">
        <f t="shared" ref="P7:P15" si="1">D7+J7</f>
        <v>16.329999999999998</v>
      </c>
      <c r="Q7" s="36">
        <f t="shared" ref="Q7:Q15" si="2">E7+K7</f>
        <v>43.5</v>
      </c>
      <c r="R7" s="36">
        <f t="shared" ref="R7:R15" si="3">F7+L7</f>
        <v>34.760000000000005</v>
      </c>
      <c r="S7" s="36">
        <f t="shared" ref="S7:S15" si="4">G7+M7</f>
        <v>38.130000000000003</v>
      </c>
      <c r="T7" s="36">
        <f t="shared" ref="T7:T15" si="5">H7+N7</f>
        <v>44.05</v>
      </c>
      <c r="U7" s="41">
        <f t="shared" ref="U7:U15" si="6">I7+O7</f>
        <v>51.400000000000006</v>
      </c>
    </row>
    <row r="8" spans="1:21" x14ac:dyDescent="0.3">
      <c r="A8" s="113"/>
      <c r="B8" s="112" t="s">
        <v>259</v>
      </c>
      <c r="C8" s="112" t="s">
        <v>15</v>
      </c>
      <c r="D8" s="117"/>
      <c r="E8" s="118"/>
      <c r="F8" s="118">
        <v>0.9</v>
      </c>
      <c r="G8" s="118">
        <v>1.07</v>
      </c>
      <c r="H8" s="118"/>
      <c r="I8" s="118"/>
      <c r="J8" s="119">
        <v>5.2</v>
      </c>
      <c r="K8" s="120">
        <v>17</v>
      </c>
      <c r="L8" s="120">
        <v>10.199999999999999</v>
      </c>
      <c r="M8" s="120">
        <v>4.87</v>
      </c>
      <c r="N8" s="120">
        <v>2.23</v>
      </c>
      <c r="O8" s="120">
        <v>2.87</v>
      </c>
      <c r="P8" s="35">
        <f t="shared" si="1"/>
        <v>5.2</v>
      </c>
      <c r="Q8" s="36">
        <f t="shared" si="2"/>
        <v>17</v>
      </c>
      <c r="R8" s="36">
        <f t="shared" si="3"/>
        <v>11.1</v>
      </c>
      <c r="S8" s="36">
        <f t="shared" si="4"/>
        <v>5.94</v>
      </c>
      <c r="T8" s="36">
        <f t="shared" si="5"/>
        <v>2.23</v>
      </c>
      <c r="U8" s="41">
        <f t="shared" si="6"/>
        <v>2.87</v>
      </c>
    </row>
    <row r="9" spans="1:21" x14ac:dyDescent="0.3">
      <c r="A9" s="113"/>
      <c r="B9" s="112" t="s">
        <v>260</v>
      </c>
      <c r="C9" s="112" t="s">
        <v>15</v>
      </c>
      <c r="D9" s="117"/>
      <c r="E9" s="118"/>
      <c r="F9" s="118">
        <v>0.43</v>
      </c>
      <c r="G9" s="118"/>
      <c r="H9" s="118"/>
      <c r="I9" s="118"/>
      <c r="J9" s="119">
        <v>1.3</v>
      </c>
      <c r="K9" s="120">
        <v>1.2</v>
      </c>
      <c r="L9" s="120">
        <v>4.87</v>
      </c>
      <c r="M9" s="120">
        <v>0.68</v>
      </c>
      <c r="N9" s="120">
        <v>0.72</v>
      </c>
      <c r="O9" s="120"/>
      <c r="P9" s="37">
        <f t="shared" si="1"/>
        <v>1.3</v>
      </c>
      <c r="Q9" s="38">
        <f t="shared" si="2"/>
        <v>1.2</v>
      </c>
      <c r="R9" s="38">
        <f t="shared" si="3"/>
        <v>5.3</v>
      </c>
      <c r="S9" s="38">
        <f t="shared" si="4"/>
        <v>0.68</v>
      </c>
      <c r="T9" s="38">
        <f t="shared" si="5"/>
        <v>0.72</v>
      </c>
      <c r="U9" s="39">
        <f t="shared" si="6"/>
        <v>0</v>
      </c>
    </row>
    <row r="10" spans="1:21" x14ac:dyDescent="0.3">
      <c r="A10" s="113"/>
      <c r="B10" s="113"/>
      <c r="C10" s="114" t="s">
        <v>16</v>
      </c>
      <c r="D10" s="121"/>
      <c r="E10" s="122"/>
      <c r="F10" s="122"/>
      <c r="G10" s="122"/>
      <c r="H10" s="122"/>
      <c r="I10" s="122">
        <v>0.12</v>
      </c>
      <c r="J10" s="123"/>
      <c r="K10" s="124"/>
      <c r="L10" s="124"/>
      <c r="M10" s="124"/>
      <c r="N10" s="124"/>
      <c r="O10" s="124">
        <v>0.3</v>
      </c>
      <c r="P10" s="33">
        <f t="shared" si="1"/>
        <v>0</v>
      </c>
      <c r="Q10" s="34">
        <f t="shared" si="2"/>
        <v>0</v>
      </c>
      <c r="R10" s="34">
        <f t="shared" si="3"/>
        <v>0</v>
      </c>
      <c r="S10" s="34">
        <f t="shared" si="4"/>
        <v>0</v>
      </c>
      <c r="T10" s="34">
        <f t="shared" si="5"/>
        <v>0</v>
      </c>
      <c r="U10" s="40">
        <f t="shared" si="6"/>
        <v>0.42</v>
      </c>
    </row>
    <row r="11" spans="1:21" x14ac:dyDescent="0.3">
      <c r="A11" s="113"/>
      <c r="B11" s="112" t="s">
        <v>261</v>
      </c>
      <c r="C11" s="112" t="s">
        <v>15</v>
      </c>
      <c r="D11" s="117">
        <v>38.82</v>
      </c>
      <c r="E11" s="118">
        <v>32.380000000000003</v>
      </c>
      <c r="F11" s="118">
        <v>48.35</v>
      </c>
      <c r="G11" s="118">
        <v>58.36</v>
      </c>
      <c r="H11" s="118">
        <v>44.2</v>
      </c>
      <c r="I11" s="118">
        <v>21.87</v>
      </c>
      <c r="J11" s="119">
        <v>70.56</v>
      </c>
      <c r="K11" s="120">
        <v>72.5</v>
      </c>
      <c r="L11" s="120">
        <v>87.44</v>
      </c>
      <c r="M11" s="120">
        <v>120.27</v>
      </c>
      <c r="N11" s="120">
        <v>109.95</v>
      </c>
      <c r="O11" s="120">
        <v>52.57</v>
      </c>
      <c r="P11" s="35">
        <f t="shared" si="1"/>
        <v>109.38</v>
      </c>
      <c r="Q11" s="36">
        <f t="shared" si="2"/>
        <v>104.88</v>
      </c>
      <c r="R11" s="36">
        <f t="shared" si="3"/>
        <v>135.79</v>
      </c>
      <c r="S11" s="36">
        <f t="shared" si="4"/>
        <v>178.63</v>
      </c>
      <c r="T11" s="36">
        <f t="shared" si="5"/>
        <v>154.15</v>
      </c>
      <c r="U11" s="41">
        <f t="shared" si="6"/>
        <v>74.44</v>
      </c>
    </row>
    <row r="12" spans="1:21" x14ac:dyDescent="0.3">
      <c r="A12" s="113"/>
      <c r="B12" s="112" t="s">
        <v>262</v>
      </c>
      <c r="C12" s="112" t="s">
        <v>15</v>
      </c>
      <c r="D12" s="117">
        <v>87.23</v>
      </c>
      <c r="E12" s="118">
        <v>79.38</v>
      </c>
      <c r="F12" s="118">
        <v>79.680000000000007</v>
      </c>
      <c r="G12" s="118">
        <v>80.040000000000006</v>
      </c>
      <c r="H12" s="118">
        <v>66.52</v>
      </c>
      <c r="I12" s="118">
        <v>65.38</v>
      </c>
      <c r="J12" s="119">
        <v>265.99</v>
      </c>
      <c r="K12" s="120">
        <v>263.63</v>
      </c>
      <c r="L12" s="120">
        <v>258.58</v>
      </c>
      <c r="M12" s="120">
        <v>253.11</v>
      </c>
      <c r="N12" s="120">
        <v>205.72</v>
      </c>
      <c r="O12" s="120">
        <v>166.73</v>
      </c>
      <c r="P12" s="35">
        <f t="shared" si="1"/>
        <v>353.22</v>
      </c>
      <c r="Q12" s="36">
        <f t="shared" si="2"/>
        <v>343.01</v>
      </c>
      <c r="R12" s="36">
        <f t="shared" si="3"/>
        <v>338.26</v>
      </c>
      <c r="S12" s="36">
        <f t="shared" si="4"/>
        <v>333.15000000000003</v>
      </c>
      <c r="T12" s="36">
        <f t="shared" si="5"/>
        <v>272.24</v>
      </c>
      <c r="U12" s="41">
        <f t="shared" si="6"/>
        <v>232.10999999999999</v>
      </c>
    </row>
    <row r="13" spans="1:21" x14ac:dyDescent="0.3">
      <c r="A13" s="113"/>
      <c r="B13" s="112" t="s">
        <v>263</v>
      </c>
      <c r="C13" s="112" t="s">
        <v>15</v>
      </c>
      <c r="D13" s="117">
        <v>27.87</v>
      </c>
      <c r="E13" s="118">
        <v>25.48</v>
      </c>
      <c r="F13" s="118">
        <v>29.1</v>
      </c>
      <c r="G13" s="118">
        <v>25</v>
      </c>
      <c r="H13" s="118">
        <v>19.38</v>
      </c>
      <c r="I13" s="118">
        <v>22.1</v>
      </c>
      <c r="J13" s="119">
        <v>40.93</v>
      </c>
      <c r="K13" s="120">
        <v>46.18</v>
      </c>
      <c r="L13" s="120">
        <v>43.72</v>
      </c>
      <c r="M13" s="120">
        <v>36.93</v>
      </c>
      <c r="N13" s="120">
        <v>38.6</v>
      </c>
      <c r="O13" s="120">
        <v>50.67</v>
      </c>
      <c r="P13" s="35">
        <f t="shared" si="1"/>
        <v>68.8</v>
      </c>
      <c r="Q13" s="36">
        <f t="shared" si="2"/>
        <v>71.66</v>
      </c>
      <c r="R13" s="36">
        <f t="shared" si="3"/>
        <v>72.819999999999993</v>
      </c>
      <c r="S13" s="36">
        <f t="shared" si="4"/>
        <v>61.93</v>
      </c>
      <c r="T13" s="36">
        <f t="shared" si="5"/>
        <v>57.980000000000004</v>
      </c>
      <c r="U13" s="41">
        <f t="shared" si="6"/>
        <v>72.77000000000001</v>
      </c>
    </row>
    <row r="14" spans="1:21" x14ac:dyDescent="0.3">
      <c r="A14" s="115" t="s">
        <v>264</v>
      </c>
      <c r="B14" s="116"/>
      <c r="C14" s="116"/>
      <c r="D14" s="125">
        <v>205.35000000000002</v>
      </c>
      <c r="E14" s="126">
        <v>189.60999999999999</v>
      </c>
      <c r="F14" s="126">
        <v>206.67</v>
      </c>
      <c r="G14" s="126">
        <v>218.5</v>
      </c>
      <c r="H14" s="126">
        <v>192.63</v>
      </c>
      <c r="I14" s="126">
        <v>152.16999999999999</v>
      </c>
      <c r="J14" s="127">
        <v>457.91</v>
      </c>
      <c r="K14" s="128">
        <v>491.94</v>
      </c>
      <c r="L14" s="128">
        <v>491.15</v>
      </c>
      <c r="M14" s="128">
        <v>498.44</v>
      </c>
      <c r="N14" s="128">
        <v>429.15</v>
      </c>
      <c r="O14" s="128">
        <v>341.98</v>
      </c>
      <c r="P14" s="49">
        <f t="shared" si="1"/>
        <v>663.26</v>
      </c>
      <c r="Q14" s="50">
        <f t="shared" si="2"/>
        <v>681.55</v>
      </c>
      <c r="R14" s="50">
        <f t="shared" si="3"/>
        <v>697.81999999999994</v>
      </c>
      <c r="S14" s="50">
        <f t="shared" si="4"/>
        <v>716.94</v>
      </c>
      <c r="T14" s="50">
        <f t="shared" si="5"/>
        <v>621.78</v>
      </c>
      <c r="U14" s="51">
        <f t="shared" si="6"/>
        <v>494.15</v>
      </c>
    </row>
    <row r="15" spans="1:21" x14ac:dyDescent="0.3">
      <c r="A15" s="186"/>
      <c r="B15" s="187"/>
      <c r="C15" s="187"/>
      <c r="D15" s="188">
        <v>205.35000000000002</v>
      </c>
      <c r="E15" s="189">
        <v>189.60999999999999</v>
      </c>
      <c r="F15" s="189">
        <v>206.67</v>
      </c>
      <c r="G15" s="189">
        <v>218.5</v>
      </c>
      <c r="H15" s="189">
        <v>192.63</v>
      </c>
      <c r="I15" s="189">
        <v>152.16999999999999</v>
      </c>
      <c r="J15" s="190">
        <v>457.91</v>
      </c>
      <c r="K15" s="191">
        <v>491.94</v>
      </c>
      <c r="L15" s="191">
        <v>491.15</v>
      </c>
      <c r="M15" s="191">
        <v>498.44</v>
      </c>
      <c r="N15" s="191">
        <v>429.15</v>
      </c>
      <c r="O15" s="191">
        <v>341.98</v>
      </c>
      <c r="P15" s="59">
        <f t="shared" si="1"/>
        <v>663.26</v>
      </c>
      <c r="Q15" s="60">
        <f t="shared" si="2"/>
        <v>681.55</v>
      </c>
      <c r="R15" s="60">
        <f t="shared" si="3"/>
        <v>697.81999999999994</v>
      </c>
      <c r="S15" s="60">
        <f t="shared" si="4"/>
        <v>716.94</v>
      </c>
      <c r="T15" s="60">
        <f t="shared" si="5"/>
        <v>621.78</v>
      </c>
      <c r="U15" s="61">
        <f t="shared" si="6"/>
        <v>494.15</v>
      </c>
    </row>
    <row r="17" spans="1:3" ht="38.25" customHeight="1" x14ac:dyDescent="0.3">
      <c r="A17" s="233" t="s">
        <v>408</v>
      </c>
      <c r="B17" s="233"/>
      <c r="C17" s="233"/>
    </row>
    <row r="19" spans="1:3" x14ac:dyDescent="0.3">
      <c r="A19" s="16" t="s">
        <v>409</v>
      </c>
    </row>
  </sheetData>
  <mergeCells count="4">
    <mergeCell ref="D4:I4"/>
    <mergeCell ref="J4:O4"/>
    <mergeCell ref="P4:U4"/>
    <mergeCell ref="A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3.8" x14ac:dyDescent="0.3"/>
  <cols>
    <col min="1" max="1" width="27.6640625" style="16" customWidth="1"/>
    <col min="2" max="2" width="29.4414062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283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30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5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129" t="s">
        <v>265</v>
      </c>
      <c r="B6" s="129" t="s">
        <v>266</v>
      </c>
      <c r="C6" s="129" t="s">
        <v>15</v>
      </c>
      <c r="D6" s="130">
        <v>4.37</v>
      </c>
      <c r="E6" s="131">
        <v>4.57</v>
      </c>
      <c r="F6" s="131">
        <v>5.77</v>
      </c>
      <c r="G6" s="131">
        <v>7.93</v>
      </c>
      <c r="H6" s="131">
        <v>13.38</v>
      </c>
      <c r="I6" s="131">
        <v>5.38</v>
      </c>
      <c r="J6" s="132">
        <v>20.93</v>
      </c>
      <c r="K6" s="133">
        <v>18.920000000000002</v>
      </c>
      <c r="L6" s="133">
        <v>19.399999999999999</v>
      </c>
      <c r="M6" s="133">
        <v>27.67</v>
      </c>
      <c r="N6" s="133">
        <v>23.57</v>
      </c>
      <c r="O6" s="134">
        <v>14.65</v>
      </c>
      <c r="P6" s="33">
        <f t="shared" ref="P6:U6" si="0">D6+J6</f>
        <v>25.3</v>
      </c>
      <c r="Q6" s="34">
        <f t="shared" si="0"/>
        <v>23.490000000000002</v>
      </c>
      <c r="R6" s="34">
        <f t="shared" si="0"/>
        <v>25.169999999999998</v>
      </c>
      <c r="S6" s="34">
        <f t="shared" si="0"/>
        <v>35.6</v>
      </c>
      <c r="T6" s="34">
        <f t="shared" si="0"/>
        <v>36.950000000000003</v>
      </c>
      <c r="U6" s="40">
        <f t="shared" si="0"/>
        <v>20.03</v>
      </c>
    </row>
    <row r="7" spans="1:21" x14ac:dyDescent="0.3">
      <c r="A7" s="135"/>
      <c r="B7" s="129" t="s">
        <v>267</v>
      </c>
      <c r="C7" s="129" t="s">
        <v>16</v>
      </c>
      <c r="D7" s="130">
        <v>0.1</v>
      </c>
      <c r="E7" s="131"/>
      <c r="F7" s="131"/>
      <c r="G7" s="131"/>
      <c r="H7" s="131"/>
      <c r="I7" s="131"/>
      <c r="J7" s="132">
        <v>4.17</v>
      </c>
      <c r="K7" s="133">
        <v>1.87</v>
      </c>
      <c r="L7" s="133"/>
      <c r="M7" s="133"/>
      <c r="N7" s="133"/>
      <c r="O7" s="134"/>
      <c r="P7" s="35">
        <f t="shared" ref="P7:P23" si="1">D7+J7</f>
        <v>4.2699999999999996</v>
      </c>
      <c r="Q7" s="36">
        <f t="shared" ref="Q7:Q23" si="2">E7+K7</f>
        <v>1.87</v>
      </c>
      <c r="R7" s="36">
        <f t="shared" ref="R7:R23" si="3">F7+L7</f>
        <v>0</v>
      </c>
      <c r="S7" s="36">
        <f t="shared" ref="S7:S23" si="4">G7+M7</f>
        <v>0</v>
      </c>
      <c r="T7" s="36">
        <f t="shared" ref="T7:T23" si="5">H7+N7</f>
        <v>0</v>
      </c>
      <c r="U7" s="41">
        <f t="shared" ref="U7:U23" si="6">I7+O7</f>
        <v>0</v>
      </c>
    </row>
    <row r="8" spans="1:21" x14ac:dyDescent="0.3">
      <c r="A8" s="135"/>
      <c r="B8" s="129" t="s">
        <v>268</v>
      </c>
      <c r="C8" s="129" t="s">
        <v>15</v>
      </c>
      <c r="D8" s="130">
        <v>82.47</v>
      </c>
      <c r="E8" s="131">
        <v>77.67</v>
      </c>
      <c r="F8" s="131">
        <v>102.32</v>
      </c>
      <c r="G8" s="131">
        <v>115.18</v>
      </c>
      <c r="H8" s="131">
        <v>121.65</v>
      </c>
      <c r="I8" s="131">
        <v>93.2</v>
      </c>
      <c r="J8" s="132">
        <v>371.86</v>
      </c>
      <c r="K8" s="133">
        <v>377.56</v>
      </c>
      <c r="L8" s="133">
        <v>429.97</v>
      </c>
      <c r="M8" s="133">
        <v>498.91</v>
      </c>
      <c r="N8" s="133">
        <v>509.23</v>
      </c>
      <c r="O8" s="134">
        <v>448.65</v>
      </c>
      <c r="P8" s="35">
        <f t="shared" si="1"/>
        <v>454.33000000000004</v>
      </c>
      <c r="Q8" s="36">
        <f t="shared" si="2"/>
        <v>455.23</v>
      </c>
      <c r="R8" s="36">
        <f t="shared" si="3"/>
        <v>532.29</v>
      </c>
      <c r="S8" s="36">
        <f t="shared" si="4"/>
        <v>614.09</v>
      </c>
      <c r="T8" s="36">
        <f t="shared" si="5"/>
        <v>630.88</v>
      </c>
      <c r="U8" s="41">
        <f t="shared" si="6"/>
        <v>541.85</v>
      </c>
    </row>
    <row r="9" spans="1:21" x14ac:dyDescent="0.3">
      <c r="A9" s="135"/>
      <c r="B9" s="129" t="s">
        <v>269</v>
      </c>
      <c r="C9" s="129" t="s">
        <v>15</v>
      </c>
      <c r="D9" s="130">
        <v>0.5</v>
      </c>
      <c r="E9" s="131">
        <v>0.83</v>
      </c>
      <c r="F9" s="131">
        <v>1.1299999999999999</v>
      </c>
      <c r="G9" s="131">
        <v>0.83</v>
      </c>
      <c r="H9" s="131">
        <v>0.6</v>
      </c>
      <c r="I9" s="131">
        <v>0.43</v>
      </c>
      <c r="J9" s="132">
        <v>7.28</v>
      </c>
      <c r="K9" s="133">
        <v>7.53</v>
      </c>
      <c r="L9" s="133">
        <v>6.03</v>
      </c>
      <c r="M9" s="133">
        <v>15.27</v>
      </c>
      <c r="N9" s="133">
        <v>19.07</v>
      </c>
      <c r="O9" s="134">
        <v>18.010000000000002</v>
      </c>
      <c r="P9" s="35">
        <f t="shared" si="1"/>
        <v>7.78</v>
      </c>
      <c r="Q9" s="36">
        <f t="shared" si="2"/>
        <v>8.36</v>
      </c>
      <c r="R9" s="36">
        <f t="shared" si="3"/>
        <v>7.16</v>
      </c>
      <c r="S9" s="36">
        <f t="shared" si="4"/>
        <v>16.099999999999998</v>
      </c>
      <c r="T9" s="36">
        <f t="shared" si="5"/>
        <v>19.670000000000002</v>
      </c>
      <c r="U9" s="41">
        <f t="shared" si="6"/>
        <v>18.440000000000001</v>
      </c>
    </row>
    <row r="10" spans="1:21" x14ac:dyDescent="0.3">
      <c r="A10" s="135"/>
      <c r="B10" s="129" t="s">
        <v>270</v>
      </c>
      <c r="C10" s="129" t="s">
        <v>15</v>
      </c>
      <c r="D10" s="130">
        <v>4.62</v>
      </c>
      <c r="E10" s="131">
        <v>5.35</v>
      </c>
      <c r="F10" s="131">
        <v>8.3699999999999992</v>
      </c>
      <c r="G10" s="131">
        <v>5.59</v>
      </c>
      <c r="H10" s="131">
        <v>3.13</v>
      </c>
      <c r="I10" s="131">
        <v>2.7</v>
      </c>
      <c r="J10" s="132">
        <v>32.72</v>
      </c>
      <c r="K10" s="133">
        <v>33.979999999999997</v>
      </c>
      <c r="L10" s="133">
        <v>48.14</v>
      </c>
      <c r="M10" s="133">
        <v>70.53</v>
      </c>
      <c r="N10" s="133">
        <v>84.38</v>
      </c>
      <c r="O10" s="134">
        <v>65.77</v>
      </c>
      <c r="P10" s="35">
        <f t="shared" si="1"/>
        <v>37.339999999999996</v>
      </c>
      <c r="Q10" s="36">
        <f t="shared" si="2"/>
        <v>39.33</v>
      </c>
      <c r="R10" s="36">
        <f t="shared" si="3"/>
        <v>56.51</v>
      </c>
      <c r="S10" s="36">
        <f t="shared" si="4"/>
        <v>76.12</v>
      </c>
      <c r="T10" s="36">
        <f t="shared" si="5"/>
        <v>87.509999999999991</v>
      </c>
      <c r="U10" s="41">
        <f t="shared" si="6"/>
        <v>68.47</v>
      </c>
    </row>
    <row r="11" spans="1:21" x14ac:dyDescent="0.3">
      <c r="A11" s="135"/>
      <c r="B11" s="129" t="s">
        <v>271</v>
      </c>
      <c r="C11" s="129" t="s">
        <v>16</v>
      </c>
      <c r="D11" s="130">
        <v>0.1</v>
      </c>
      <c r="E11" s="131"/>
      <c r="F11" s="131"/>
      <c r="G11" s="131"/>
      <c r="H11" s="131"/>
      <c r="I11" s="131"/>
      <c r="J11" s="132">
        <v>3.88</v>
      </c>
      <c r="K11" s="133">
        <v>2.67</v>
      </c>
      <c r="L11" s="133">
        <v>1.7</v>
      </c>
      <c r="M11" s="133"/>
      <c r="N11" s="133">
        <v>0.1</v>
      </c>
      <c r="O11" s="134"/>
      <c r="P11" s="35">
        <f t="shared" si="1"/>
        <v>3.98</v>
      </c>
      <c r="Q11" s="36">
        <f t="shared" si="2"/>
        <v>2.67</v>
      </c>
      <c r="R11" s="36">
        <f t="shared" si="3"/>
        <v>1.7</v>
      </c>
      <c r="S11" s="36">
        <f t="shared" si="4"/>
        <v>0</v>
      </c>
      <c r="T11" s="36">
        <f t="shared" si="5"/>
        <v>0.1</v>
      </c>
      <c r="U11" s="41">
        <f t="shared" si="6"/>
        <v>0</v>
      </c>
    </row>
    <row r="12" spans="1:21" x14ac:dyDescent="0.3">
      <c r="A12" s="135"/>
      <c r="B12" s="129" t="s">
        <v>272</v>
      </c>
      <c r="C12" s="129" t="s">
        <v>16</v>
      </c>
      <c r="D12" s="130"/>
      <c r="E12" s="131">
        <v>0.37</v>
      </c>
      <c r="F12" s="131">
        <v>0.05</v>
      </c>
      <c r="G12" s="131"/>
      <c r="H12" s="131"/>
      <c r="I12" s="131"/>
      <c r="J12" s="132">
        <v>1.32</v>
      </c>
      <c r="K12" s="133">
        <v>0.68</v>
      </c>
      <c r="L12" s="133"/>
      <c r="M12" s="133"/>
      <c r="N12" s="133"/>
      <c r="O12" s="134"/>
      <c r="P12" s="35">
        <f t="shared" si="1"/>
        <v>1.32</v>
      </c>
      <c r="Q12" s="36">
        <f t="shared" si="2"/>
        <v>1.05</v>
      </c>
      <c r="R12" s="36">
        <f t="shared" si="3"/>
        <v>0.05</v>
      </c>
      <c r="S12" s="36">
        <f t="shared" si="4"/>
        <v>0</v>
      </c>
      <c r="T12" s="36">
        <f t="shared" si="5"/>
        <v>0</v>
      </c>
      <c r="U12" s="41">
        <f t="shared" si="6"/>
        <v>0</v>
      </c>
    </row>
    <row r="13" spans="1:21" x14ac:dyDescent="0.3">
      <c r="A13" s="135"/>
      <c r="B13" s="129" t="s">
        <v>273</v>
      </c>
      <c r="C13" s="129" t="s">
        <v>16</v>
      </c>
      <c r="D13" s="130"/>
      <c r="E13" s="131"/>
      <c r="F13" s="131"/>
      <c r="G13" s="131"/>
      <c r="H13" s="131"/>
      <c r="I13" s="131"/>
      <c r="J13" s="132">
        <v>3.34</v>
      </c>
      <c r="K13" s="133">
        <v>4.9400000000000004</v>
      </c>
      <c r="L13" s="133">
        <v>2.11</v>
      </c>
      <c r="M13" s="133">
        <v>1.03</v>
      </c>
      <c r="N13" s="133">
        <v>0.28999999999999998</v>
      </c>
      <c r="O13" s="134"/>
      <c r="P13" s="35">
        <f t="shared" si="1"/>
        <v>3.34</v>
      </c>
      <c r="Q13" s="36">
        <f t="shared" si="2"/>
        <v>4.9400000000000004</v>
      </c>
      <c r="R13" s="36">
        <f t="shared" si="3"/>
        <v>2.11</v>
      </c>
      <c r="S13" s="36">
        <f t="shared" si="4"/>
        <v>1.03</v>
      </c>
      <c r="T13" s="36">
        <f t="shared" si="5"/>
        <v>0.28999999999999998</v>
      </c>
      <c r="U13" s="41">
        <f t="shared" si="6"/>
        <v>0</v>
      </c>
    </row>
    <row r="14" spans="1:21" x14ac:dyDescent="0.3">
      <c r="A14" s="135"/>
      <c r="B14" s="129" t="s">
        <v>274</v>
      </c>
      <c r="C14" s="129" t="s">
        <v>15</v>
      </c>
      <c r="D14" s="130">
        <v>0.36</v>
      </c>
      <c r="E14" s="131">
        <v>0.5</v>
      </c>
      <c r="F14" s="131">
        <v>0.53</v>
      </c>
      <c r="G14" s="131">
        <v>0.23</v>
      </c>
      <c r="H14" s="131">
        <v>0.3</v>
      </c>
      <c r="I14" s="131"/>
      <c r="J14" s="132">
        <v>83.43</v>
      </c>
      <c r="K14" s="133">
        <v>64.95</v>
      </c>
      <c r="L14" s="133">
        <v>79.42</v>
      </c>
      <c r="M14" s="133">
        <v>24.99</v>
      </c>
      <c r="N14" s="133">
        <v>2.33</v>
      </c>
      <c r="O14" s="134">
        <v>1.17</v>
      </c>
      <c r="P14" s="35">
        <f t="shared" si="1"/>
        <v>83.79</v>
      </c>
      <c r="Q14" s="36">
        <f t="shared" si="2"/>
        <v>65.45</v>
      </c>
      <c r="R14" s="36">
        <f t="shared" si="3"/>
        <v>79.95</v>
      </c>
      <c r="S14" s="36">
        <f t="shared" si="4"/>
        <v>25.22</v>
      </c>
      <c r="T14" s="36">
        <f t="shared" si="5"/>
        <v>2.63</v>
      </c>
      <c r="U14" s="41">
        <f t="shared" si="6"/>
        <v>1.17</v>
      </c>
    </row>
    <row r="15" spans="1:21" x14ac:dyDescent="0.3">
      <c r="A15" s="135"/>
      <c r="B15" s="129" t="s">
        <v>275</v>
      </c>
      <c r="C15" s="129" t="s">
        <v>15</v>
      </c>
      <c r="D15" s="130">
        <v>0.1</v>
      </c>
      <c r="E15" s="131"/>
      <c r="F15" s="131">
        <v>0.2</v>
      </c>
      <c r="G15" s="131">
        <v>1.27</v>
      </c>
      <c r="H15" s="131"/>
      <c r="I15" s="131">
        <v>0.03</v>
      </c>
      <c r="J15" s="132">
        <v>1.2</v>
      </c>
      <c r="K15" s="133">
        <v>2.8</v>
      </c>
      <c r="L15" s="133">
        <v>8.1</v>
      </c>
      <c r="M15" s="133">
        <v>3.57</v>
      </c>
      <c r="N15" s="133">
        <v>5.27</v>
      </c>
      <c r="O15" s="134">
        <v>7.87</v>
      </c>
      <c r="P15" s="35">
        <f t="shared" si="1"/>
        <v>1.3</v>
      </c>
      <c r="Q15" s="36">
        <f t="shared" si="2"/>
        <v>2.8</v>
      </c>
      <c r="R15" s="36">
        <f t="shared" si="3"/>
        <v>8.2999999999999989</v>
      </c>
      <c r="S15" s="36">
        <f t="shared" si="4"/>
        <v>4.84</v>
      </c>
      <c r="T15" s="36">
        <f t="shared" si="5"/>
        <v>5.27</v>
      </c>
      <c r="U15" s="41">
        <f t="shared" si="6"/>
        <v>7.9</v>
      </c>
    </row>
    <row r="16" spans="1:21" x14ac:dyDescent="0.3">
      <c r="A16" s="135"/>
      <c r="B16" s="129" t="s">
        <v>276</v>
      </c>
      <c r="C16" s="129" t="s">
        <v>15</v>
      </c>
      <c r="D16" s="130">
        <v>9.7899999999999991</v>
      </c>
      <c r="E16" s="131">
        <v>7.6</v>
      </c>
      <c r="F16" s="131">
        <v>7.13</v>
      </c>
      <c r="G16" s="131">
        <v>8.68</v>
      </c>
      <c r="H16" s="131">
        <v>2.93</v>
      </c>
      <c r="I16" s="131">
        <v>3.43</v>
      </c>
      <c r="J16" s="132">
        <v>109.67</v>
      </c>
      <c r="K16" s="133">
        <v>108.54</v>
      </c>
      <c r="L16" s="133">
        <v>93.64</v>
      </c>
      <c r="M16" s="133">
        <v>100.05</v>
      </c>
      <c r="N16" s="133">
        <v>84.81</v>
      </c>
      <c r="O16" s="134">
        <v>75</v>
      </c>
      <c r="P16" s="35">
        <f t="shared" si="1"/>
        <v>119.46000000000001</v>
      </c>
      <c r="Q16" s="36">
        <f t="shared" si="2"/>
        <v>116.14</v>
      </c>
      <c r="R16" s="36">
        <f t="shared" si="3"/>
        <v>100.77</v>
      </c>
      <c r="S16" s="36">
        <f t="shared" si="4"/>
        <v>108.72999999999999</v>
      </c>
      <c r="T16" s="36">
        <f t="shared" si="5"/>
        <v>87.740000000000009</v>
      </c>
      <c r="U16" s="41">
        <f t="shared" si="6"/>
        <v>78.430000000000007</v>
      </c>
    </row>
    <row r="17" spans="1:21" x14ac:dyDescent="0.3">
      <c r="A17" s="135"/>
      <c r="B17" s="129" t="s">
        <v>277</v>
      </c>
      <c r="C17" s="129" t="s">
        <v>16</v>
      </c>
      <c r="D17" s="130">
        <v>0.1</v>
      </c>
      <c r="E17" s="131">
        <v>0.1</v>
      </c>
      <c r="F17" s="131">
        <v>0.3</v>
      </c>
      <c r="G17" s="131"/>
      <c r="H17" s="131"/>
      <c r="I17" s="131"/>
      <c r="J17" s="132">
        <v>2.37</v>
      </c>
      <c r="K17" s="133">
        <v>1.63</v>
      </c>
      <c r="L17" s="133">
        <v>0.56999999999999995</v>
      </c>
      <c r="M17" s="133">
        <v>1.25</v>
      </c>
      <c r="N17" s="133">
        <v>0.23</v>
      </c>
      <c r="O17" s="134"/>
      <c r="P17" s="35">
        <f t="shared" si="1"/>
        <v>2.4700000000000002</v>
      </c>
      <c r="Q17" s="36">
        <f t="shared" si="2"/>
        <v>1.73</v>
      </c>
      <c r="R17" s="36">
        <f t="shared" si="3"/>
        <v>0.86999999999999988</v>
      </c>
      <c r="S17" s="36">
        <f t="shared" si="4"/>
        <v>1.25</v>
      </c>
      <c r="T17" s="36">
        <f t="shared" si="5"/>
        <v>0.23</v>
      </c>
      <c r="U17" s="41">
        <f t="shared" si="6"/>
        <v>0</v>
      </c>
    </row>
    <row r="18" spans="1:21" x14ac:dyDescent="0.3">
      <c r="A18" s="135"/>
      <c r="B18" s="129" t="s">
        <v>278</v>
      </c>
      <c r="C18" s="129" t="s">
        <v>15</v>
      </c>
      <c r="D18" s="130">
        <v>13.08</v>
      </c>
      <c r="E18" s="131">
        <v>9.48</v>
      </c>
      <c r="F18" s="131">
        <v>11.68</v>
      </c>
      <c r="G18" s="131">
        <v>9.93</v>
      </c>
      <c r="H18" s="131">
        <v>7.2</v>
      </c>
      <c r="I18" s="131">
        <v>1.42</v>
      </c>
      <c r="J18" s="132">
        <v>72.45</v>
      </c>
      <c r="K18" s="133">
        <v>74.55</v>
      </c>
      <c r="L18" s="133">
        <v>72.78</v>
      </c>
      <c r="M18" s="133">
        <v>68.52</v>
      </c>
      <c r="N18" s="133">
        <v>61.83</v>
      </c>
      <c r="O18" s="134">
        <v>53.73</v>
      </c>
      <c r="P18" s="35">
        <f t="shared" si="1"/>
        <v>85.53</v>
      </c>
      <c r="Q18" s="36">
        <f t="shared" si="2"/>
        <v>84.03</v>
      </c>
      <c r="R18" s="36">
        <f t="shared" si="3"/>
        <v>84.460000000000008</v>
      </c>
      <c r="S18" s="36">
        <f t="shared" si="4"/>
        <v>78.449999999999989</v>
      </c>
      <c r="T18" s="36">
        <f t="shared" si="5"/>
        <v>69.03</v>
      </c>
      <c r="U18" s="41">
        <f t="shared" si="6"/>
        <v>55.15</v>
      </c>
    </row>
    <row r="19" spans="1:21" x14ac:dyDescent="0.3">
      <c r="A19" s="135"/>
      <c r="B19" s="129" t="s">
        <v>279</v>
      </c>
      <c r="C19" s="129" t="s">
        <v>15</v>
      </c>
      <c r="D19" s="130"/>
      <c r="E19" s="131"/>
      <c r="F19" s="131"/>
      <c r="G19" s="131">
        <v>0.23</v>
      </c>
      <c r="H19" s="131">
        <v>0.9</v>
      </c>
      <c r="I19" s="131"/>
      <c r="J19" s="132">
        <v>1.2</v>
      </c>
      <c r="K19" s="133">
        <v>1.23</v>
      </c>
      <c r="L19" s="133">
        <v>3.53</v>
      </c>
      <c r="M19" s="133">
        <v>3.4</v>
      </c>
      <c r="N19" s="133">
        <v>5.7</v>
      </c>
      <c r="O19" s="134">
        <v>3.33</v>
      </c>
      <c r="P19" s="35">
        <f t="shared" si="1"/>
        <v>1.2</v>
      </c>
      <c r="Q19" s="36">
        <f t="shared" si="2"/>
        <v>1.23</v>
      </c>
      <c r="R19" s="36">
        <f t="shared" si="3"/>
        <v>3.53</v>
      </c>
      <c r="S19" s="36">
        <f t="shared" si="4"/>
        <v>3.63</v>
      </c>
      <c r="T19" s="36">
        <f t="shared" si="5"/>
        <v>6.6000000000000005</v>
      </c>
      <c r="U19" s="41">
        <f t="shared" si="6"/>
        <v>3.33</v>
      </c>
    </row>
    <row r="20" spans="1:21" x14ac:dyDescent="0.3">
      <c r="A20" s="135"/>
      <c r="B20" s="129" t="s">
        <v>280</v>
      </c>
      <c r="C20" s="129" t="s">
        <v>15</v>
      </c>
      <c r="D20" s="130"/>
      <c r="E20" s="131">
        <v>0.13</v>
      </c>
      <c r="F20" s="131"/>
      <c r="G20" s="131">
        <v>0.52</v>
      </c>
      <c r="H20" s="131">
        <v>0.68</v>
      </c>
      <c r="I20" s="131"/>
      <c r="J20" s="132">
        <v>5</v>
      </c>
      <c r="K20" s="133">
        <v>3.15</v>
      </c>
      <c r="L20" s="133">
        <v>2.92</v>
      </c>
      <c r="M20" s="133">
        <v>4.4000000000000004</v>
      </c>
      <c r="N20" s="133">
        <v>4.3</v>
      </c>
      <c r="O20" s="134">
        <v>3.97</v>
      </c>
      <c r="P20" s="35">
        <f t="shared" si="1"/>
        <v>5</v>
      </c>
      <c r="Q20" s="36">
        <f t="shared" si="2"/>
        <v>3.28</v>
      </c>
      <c r="R20" s="36">
        <f t="shared" si="3"/>
        <v>2.92</v>
      </c>
      <c r="S20" s="36">
        <f t="shared" si="4"/>
        <v>4.92</v>
      </c>
      <c r="T20" s="36">
        <f t="shared" si="5"/>
        <v>4.9799999999999995</v>
      </c>
      <c r="U20" s="41">
        <f t="shared" si="6"/>
        <v>3.97</v>
      </c>
    </row>
    <row r="21" spans="1:21" x14ac:dyDescent="0.3">
      <c r="A21" s="135"/>
      <c r="B21" s="129" t="s">
        <v>281</v>
      </c>
      <c r="C21" s="129" t="s">
        <v>16</v>
      </c>
      <c r="D21" s="130"/>
      <c r="E21" s="131"/>
      <c r="F21" s="131"/>
      <c r="G21" s="131"/>
      <c r="H21" s="131"/>
      <c r="I21" s="131"/>
      <c r="J21" s="132">
        <v>0.03</v>
      </c>
      <c r="K21" s="133">
        <v>7.0000000000000007E-2</v>
      </c>
      <c r="L21" s="133">
        <v>0.05</v>
      </c>
      <c r="M21" s="133">
        <v>0.03</v>
      </c>
      <c r="N21" s="133"/>
      <c r="O21" s="134"/>
      <c r="P21" s="35">
        <f t="shared" si="1"/>
        <v>0.03</v>
      </c>
      <c r="Q21" s="36">
        <f t="shared" si="2"/>
        <v>7.0000000000000007E-2</v>
      </c>
      <c r="R21" s="36">
        <f t="shared" si="3"/>
        <v>0.05</v>
      </c>
      <c r="S21" s="36">
        <f t="shared" si="4"/>
        <v>0.03</v>
      </c>
      <c r="T21" s="36">
        <f t="shared" si="5"/>
        <v>0</v>
      </c>
      <c r="U21" s="41">
        <f t="shared" si="6"/>
        <v>0</v>
      </c>
    </row>
    <row r="22" spans="1:21" x14ac:dyDescent="0.3">
      <c r="A22" s="136" t="s">
        <v>282</v>
      </c>
      <c r="B22" s="137"/>
      <c r="C22" s="137"/>
      <c r="D22" s="138">
        <v>115.58999999999999</v>
      </c>
      <c r="E22" s="139">
        <v>106.6</v>
      </c>
      <c r="F22" s="139">
        <v>137.47999999999999</v>
      </c>
      <c r="G22" s="139">
        <v>150.39000000000001</v>
      </c>
      <c r="H22" s="139">
        <v>150.77000000000001</v>
      </c>
      <c r="I22" s="139">
        <v>106.59000000000002</v>
      </c>
      <c r="J22" s="140">
        <v>720.85000000000014</v>
      </c>
      <c r="K22" s="141">
        <v>705.06999999999994</v>
      </c>
      <c r="L22" s="141">
        <v>768.3599999999999</v>
      </c>
      <c r="M22" s="141">
        <v>819.61999999999989</v>
      </c>
      <c r="N22" s="141">
        <v>801.11000000000024</v>
      </c>
      <c r="O22" s="142">
        <v>692.15</v>
      </c>
      <c r="P22" s="49">
        <f t="shared" si="1"/>
        <v>836.44000000000017</v>
      </c>
      <c r="Q22" s="50">
        <f t="shared" si="2"/>
        <v>811.67</v>
      </c>
      <c r="R22" s="50">
        <f t="shared" si="3"/>
        <v>905.83999999999992</v>
      </c>
      <c r="S22" s="50">
        <f t="shared" si="4"/>
        <v>970.00999999999988</v>
      </c>
      <c r="T22" s="50">
        <f t="shared" si="5"/>
        <v>951.88000000000022</v>
      </c>
      <c r="U22" s="51">
        <f t="shared" si="6"/>
        <v>798.74</v>
      </c>
    </row>
    <row r="23" spans="1:21" x14ac:dyDescent="0.3">
      <c r="A23" s="143" t="s">
        <v>111</v>
      </c>
      <c r="B23" s="144"/>
      <c r="C23" s="144"/>
      <c r="D23" s="145">
        <v>115.58999999999999</v>
      </c>
      <c r="E23" s="146">
        <v>106.6</v>
      </c>
      <c r="F23" s="146">
        <v>137.47999999999999</v>
      </c>
      <c r="G23" s="146">
        <v>150.39000000000001</v>
      </c>
      <c r="H23" s="146">
        <v>150.77000000000001</v>
      </c>
      <c r="I23" s="146">
        <v>106.59000000000002</v>
      </c>
      <c r="J23" s="147">
        <v>720.85000000000014</v>
      </c>
      <c r="K23" s="148">
        <v>705.06999999999994</v>
      </c>
      <c r="L23" s="148">
        <v>768.3599999999999</v>
      </c>
      <c r="M23" s="148">
        <v>819.61999999999989</v>
      </c>
      <c r="N23" s="148">
        <v>801.11000000000024</v>
      </c>
      <c r="O23" s="149">
        <v>692.15</v>
      </c>
      <c r="P23" s="59">
        <f t="shared" si="1"/>
        <v>836.44000000000017</v>
      </c>
      <c r="Q23" s="60">
        <f t="shared" si="2"/>
        <v>811.67</v>
      </c>
      <c r="R23" s="60">
        <f t="shared" si="3"/>
        <v>905.83999999999992</v>
      </c>
      <c r="S23" s="60">
        <f t="shared" si="4"/>
        <v>970.00999999999988</v>
      </c>
      <c r="T23" s="60">
        <f t="shared" si="5"/>
        <v>951.88000000000022</v>
      </c>
      <c r="U23" s="61">
        <f t="shared" si="6"/>
        <v>798.74</v>
      </c>
    </row>
    <row r="25" spans="1:21" ht="38.25" customHeight="1" x14ac:dyDescent="0.3">
      <c r="A25" s="233" t="s">
        <v>408</v>
      </c>
      <c r="B25" s="233"/>
      <c r="C25" s="233"/>
    </row>
    <row r="27" spans="1:21" x14ac:dyDescent="0.3">
      <c r="A27" s="16" t="s">
        <v>409</v>
      </c>
    </row>
  </sheetData>
  <mergeCells count="4">
    <mergeCell ref="D4:I4"/>
    <mergeCell ref="J4:O4"/>
    <mergeCell ref="P4:U4"/>
    <mergeCell ref="A25:C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Zero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3.8" x14ac:dyDescent="0.3"/>
  <cols>
    <col min="1" max="1" width="23.88671875" style="16" customWidth="1"/>
    <col min="2" max="2" width="29.8867187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395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29" t="s">
        <v>3</v>
      </c>
      <c r="Q4" s="230"/>
      <c r="R4" s="230"/>
      <c r="S4" s="230"/>
      <c r="T4" s="230"/>
      <c r="U4" s="231"/>
    </row>
    <row r="5" spans="1:21" ht="27.6" x14ac:dyDescent="0.3">
      <c r="A5" s="3" t="s">
        <v>4</v>
      </c>
      <c r="B5" s="3" t="s">
        <v>5</v>
      </c>
      <c r="C5" s="3" t="s">
        <v>6</v>
      </c>
      <c r="D5" s="7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4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150" t="s">
        <v>284</v>
      </c>
      <c r="B6" s="150" t="s">
        <v>285</v>
      </c>
      <c r="C6" s="150" t="s">
        <v>15</v>
      </c>
      <c r="D6" s="157"/>
      <c r="E6" s="158"/>
      <c r="F6" s="158"/>
      <c r="G6" s="158"/>
      <c r="H6" s="158"/>
      <c r="I6" s="158">
        <v>0.4</v>
      </c>
      <c r="J6" s="159"/>
      <c r="K6" s="160"/>
      <c r="L6" s="160"/>
      <c r="M6" s="160"/>
      <c r="N6" s="160"/>
      <c r="O6" s="160">
        <v>1.63</v>
      </c>
      <c r="P6" s="33">
        <f t="shared" ref="P6:U6" si="0">D6+J6</f>
        <v>0</v>
      </c>
      <c r="Q6" s="34">
        <f t="shared" si="0"/>
        <v>0</v>
      </c>
      <c r="R6" s="34">
        <f t="shared" si="0"/>
        <v>0</v>
      </c>
      <c r="S6" s="34">
        <f t="shared" si="0"/>
        <v>0</v>
      </c>
      <c r="T6" s="34">
        <f t="shared" si="0"/>
        <v>0</v>
      </c>
      <c r="U6" s="40">
        <f t="shared" si="0"/>
        <v>2.0299999999999998</v>
      </c>
    </row>
    <row r="7" spans="1:21" x14ac:dyDescent="0.3">
      <c r="A7" s="151"/>
      <c r="B7" s="150" t="s">
        <v>286</v>
      </c>
      <c r="C7" s="150" t="s">
        <v>15</v>
      </c>
      <c r="D7" s="157"/>
      <c r="E7" s="158"/>
      <c r="F7" s="158"/>
      <c r="G7" s="158"/>
      <c r="H7" s="158">
        <v>0.4</v>
      </c>
      <c r="I7" s="158">
        <v>7.63</v>
      </c>
      <c r="J7" s="159"/>
      <c r="K7" s="160"/>
      <c r="L7" s="160"/>
      <c r="M7" s="160"/>
      <c r="N7" s="160">
        <v>3.53</v>
      </c>
      <c r="O7" s="160">
        <v>34.799999999999997</v>
      </c>
      <c r="P7" s="35">
        <f t="shared" ref="P7:P41" si="1">D7+J7</f>
        <v>0</v>
      </c>
      <c r="Q7" s="36">
        <f t="shared" ref="Q7:Q41" si="2">E7+K7</f>
        <v>0</v>
      </c>
      <c r="R7" s="36">
        <f t="shared" ref="R7:R41" si="3">F7+L7</f>
        <v>0</v>
      </c>
      <c r="S7" s="36">
        <f t="shared" ref="S7:S41" si="4">G7+M7</f>
        <v>0</v>
      </c>
      <c r="T7" s="36">
        <f t="shared" ref="T7:T41" si="5">H7+N7</f>
        <v>3.9299999999999997</v>
      </c>
      <c r="U7" s="41">
        <f t="shared" ref="U7:U41" si="6">I7+O7</f>
        <v>42.43</v>
      </c>
    </row>
    <row r="8" spans="1:21" x14ac:dyDescent="0.3">
      <c r="A8" s="151"/>
      <c r="B8" s="150" t="s">
        <v>287</v>
      </c>
      <c r="C8" s="150" t="s">
        <v>15</v>
      </c>
      <c r="D8" s="157"/>
      <c r="E8" s="158"/>
      <c r="F8" s="158"/>
      <c r="G8" s="158"/>
      <c r="H8" s="158"/>
      <c r="I8" s="158"/>
      <c r="J8" s="159">
        <v>1.23</v>
      </c>
      <c r="K8" s="160">
        <v>1.53</v>
      </c>
      <c r="L8" s="160">
        <v>0.17</v>
      </c>
      <c r="M8" s="160">
        <v>0.4</v>
      </c>
      <c r="N8" s="160"/>
      <c r="O8" s="160">
        <v>0.1</v>
      </c>
      <c r="P8" s="35">
        <f t="shared" si="1"/>
        <v>1.23</v>
      </c>
      <c r="Q8" s="36">
        <f t="shared" si="2"/>
        <v>1.53</v>
      </c>
      <c r="R8" s="36">
        <f t="shared" si="3"/>
        <v>0.17</v>
      </c>
      <c r="S8" s="36">
        <f t="shared" si="4"/>
        <v>0.4</v>
      </c>
      <c r="T8" s="36">
        <f t="shared" si="5"/>
        <v>0</v>
      </c>
      <c r="U8" s="41">
        <f t="shared" si="6"/>
        <v>0.1</v>
      </c>
    </row>
    <row r="9" spans="1:21" x14ac:dyDescent="0.3">
      <c r="A9" s="151"/>
      <c r="B9" s="150" t="s">
        <v>288</v>
      </c>
      <c r="C9" s="150" t="s">
        <v>15</v>
      </c>
      <c r="D9" s="157">
        <v>6.53</v>
      </c>
      <c r="E9" s="158">
        <v>8.57</v>
      </c>
      <c r="F9" s="158">
        <v>7.1</v>
      </c>
      <c r="G9" s="158">
        <v>11.18</v>
      </c>
      <c r="H9" s="158">
        <v>10.7</v>
      </c>
      <c r="I9" s="158">
        <v>6.87</v>
      </c>
      <c r="J9" s="159">
        <v>66.099999999999994</v>
      </c>
      <c r="K9" s="160">
        <v>72.31</v>
      </c>
      <c r="L9" s="160">
        <v>82.93</v>
      </c>
      <c r="M9" s="160">
        <v>80.599999999999994</v>
      </c>
      <c r="N9" s="160">
        <v>74.67</v>
      </c>
      <c r="O9" s="160">
        <v>57.87</v>
      </c>
      <c r="P9" s="35">
        <f t="shared" si="1"/>
        <v>72.63</v>
      </c>
      <c r="Q9" s="36">
        <f t="shared" si="2"/>
        <v>80.88</v>
      </c>
      <c r="R9" s="36">
        <f t="shared" si="3"/>
        <v>90.03</v>
      </c>
      <c r="S9" s="36">
        <f t="shared" si="4"/>
        <v>91.78</v>
      </c>
      <c r="T9" s="36">
        <f t="shared" si="5"/>
        <v>85.37</v>
      </c>
      <c r="U9" s="41">
        <f t="shared" si="6"/>
        <v>64.739999999999995</v>
      </c>
    </row>
    <row r="10" spans="1:21" x14ac:dyDescent="0.3">
      <c r="A10" s="151"/>
      <c r="B10" s="150" t="s">
        <v>289</v>
      </c>
      <c r="C10" s="150" t="s">
        <v>16</v>
      </c>
      <c r="D10" s="157"/>
      <c r="E10" s="158"/>
      <c r="F10" s="158"/>
      <c r="G10" s="158"/>
      <c r="H10" s="158"/>
      <c r="I10" s="158"/>
      <c r="J10" s="159">
        <v>0.67</v>
      </c>
      <c r="K10" s="160">
        <v>1.63</v>
      </c>
      <c r="L10" s="160"/>
      <c r="M10" s="160"/>
      <c r="N10" s="160"/>
      <c r="O10" s="160"/>
      <c r="P10" s="35">
        <f t="shared" si="1"/>
        <v>0.67</v>
      </c>
      <c r="Q10" s="36">
        <f t="shared" si="2"/>
        <v>1.63</v>
      </c>
      <c r="R10" s="36">
        <f t="shared" si="3"/>
        <v>0</v>
      </c>
      <c r="S10" s="36">
        <f t="shared" si="4"/>
        <v>0</v>
      </c>
      <c r="T10" s="36">
        <f t="shared" si="5"/>
        <v>0</v>
      </c>
      <c r="U10" s="41">
        <f t="shared" si="6"/>
        <v>0</v>
      </c>
    </row>
    <row r="11" spans="1:21" x14ac:dyDescent="0.3">
      <c r="A11" s="151"/>
      <c r="B11" s="150" t="s">
        <v>290</v>
      </c>
      <c r="C11" s="150" t="s">
        <v>15</v>
      </c>
      <c r="D11" s="157"/>
      <c r="E11" s="158">
        <v>0.2</v>
      </c>
      <c r="F11" s="158">
        <v>1.43</v>
      </c>
      <c r="G11" s="158">
        <v>0.56999999999999995</v>
      </c>
      <c r="H11" s="158">
        <v>2.6</v>
      </c>
      <c r="I11" s="158">
        <v>1.07</v>
      </c>
      <c r="J11" s="159"/>
      <c r="K11" s="160">
        <v>0.3</v>
      </c>
      <c r="L11" s="160">
        <v>1.6</v>
      </c>
      <c r="M11" s="160">
        <v>1.7</v>
      </c>
      <c r="N11" s="160">
        <v>4.0999999999999996</v>
      </c>
      <c r="O11" s="160">
        <v>5.37</v>
      </c>
      <c r="P11" s="35">
        <f t="shared" si="1"/>
        <v>0</v>
      </c>
      <c r="Q11" s="36">
        <f t="shared" si="2"/>
        <v>0.5</v>
      </c>
      <c r="R11" s="36">
        <f t="shared" si="3"/>
        <v>3.0300000000000002</v>
      </c>
      <c r="S11" s="36">
        <f t="shared" si="4"/>
        <v>2.27</v>
      </c>
      <c r="T11" s="36">
        <f t="shared" si="5"/>
        <v>6.6999999999999993</v>
      </c>
      <c r="U11" s="41">
        <f t="shared" si="6"/>
        <v>6.44</v>
      </c>
    </row>
    <row r="12" spans="1:21" x14ac:dyDescent="0.3">
      <c r="A12" s="151"/>
      <c r="B12" s="150" t="s">
        <v>291</v>
      </c>
      <c r="C12" s="150" t="s">
        <v>15</v>
      </c>
      <c r="D12" s="157">
        <v>11.57</v>
      </c>
      <c r="E12" s="158">
        <v>10.63</v>
      </c>
      <c r="F12" s="158">
        <v>15.1</v>
      </c>
      <c r="G12" s="158">
        <v>10.78</v>
      </c>
      <c r="H12" s="158">
        <v>16.43</v>
      </c>
      <c r="I12" s="158">
        <v>13.63</v>
      </c>
      <c r="J12" s="159">
        <v>34.270000000000003</v>
      </c>
      <c r="K12" s="160">
        <v>46.42</v>
      </c>
      <c r="L12" s="160">
        <v>41.42</v>
      </c>
      <c r="M12" s="160">
        <v>40.799999999999997</v>
      </c>
      <c r="N12" s="160">
        <v>35.229999999999997</v>
      </c>
      <c r="O12" s="160">
        <v>36.5</v>
      </c>
      <c r="P12" s="35">
        <f t="shared" si="1"/>
        <v>45.84</v>
      </c>
      <c r="Q12" s="36">
        <f t="shared" si="2"/>
        <v>57.050000000000004</v>
      </c>
      <c r="R12" s="36">
        <f t="shared" si="3"/>
        <v>56.52</v>
      </c>
      <c r="S12" s="36">
        <f t="shared" si="4"/>
        <v>51.58</v>
      </c>
      <c r="T12" s="36">
        <f t="shared" si="5"/>
        <v>51.66</v>
      </c>
      <c r="U12" s="41">
        <f t="shared" si="6"/>
        <v>50.13</v>
      </c>
    </row>
    <row r="13" spans="1:21" x14ac:dyDescent="0.3">
      <c r="A13" s="151"/>
      <c r="B13" s="150" t="s">
        <v>292</v>
      </c>
      <c r="C13" s="150" t="s">
        <v>15</v>
      </c>
      <c r="D13" s="157"/>
      <c r="E13" s="158">
        <v>0.47</v>
      </c>
      <c r="F13" s="158">
        <v>0.17</v>
      </c>
      <c r="G13" s="158">
        <v>0.1</v>
      </c>
      <c r="H13" s="158">
        <v>0.63</v>
      </c>
      <c r="I13" s="158">
        <v>0.93</v>
      </c>
      <c r="J13" s="159">
        <v>0.3</v>
      </c>
      <c r="K13" s="160">
        <v>0.13</v>
      </c>
      <c r="L13" s="160">
        <v>0.72</v>
      </c>
      <c r="M13" s="160">
        <v>2</v>
      </c>
      <c r="N13" s="160">
        <v>0.37</v>
      </c>
      <c r="O13" s="160">
        <v>0.8</v>
      </c>
      <c r="P13" s="35">
        <f t="shared" si="1"/>
        <v>0.3</v>
      </c>
      <c r="Q13" s="36">
        <f t="shared" si="2"/>
        <v>0.6</v>
      </c>
      <c r="R13" s="36">
        <f t="shared" si="3"/>
        <v>0.89</v>
      </c>
      <c r="S13" s="36">
        <f t="shared" si="4"/>
        <v>2.1</v>
      </c>
      <c r="T13" s="36">
        <f t="shared" si="5"/>
        <v>1</v>
      </c>
      <c r="U13" s="41">
        <f t="shared" si="6"/>
        <v>1.73</v>
      </c>
    </row>
    <row r="14" spans="1:21" x14ac:dyDescent="0.3">
      <c r="A14" s="151"/>
      <c r="B14" s="150" t="s">
        <v>293</v>
      </c>
      <c r="C14" s="150" t="s">
        <v>16</v>
      </c>
      <c r="D14" s="157"/>
      <c r="E14" s="158"/>
      <c r="F14" s="158"/>
      <c r="G14" s="158"/>
      <c r="H14" s="158"/>
      <c r="I14" s="158"/>
      <c r="J14" s="159">
        <v>0.56999999999999995</v>
      </c>
      <c r="K14" s="160">
        <v>0</v>
      </c>
      <c r="L14" s="160"/>
      <c r="M14" s="160"/>
      <c r="N14" s="160"/>
      <c r="O14" s="160"/>
      <c r="P14" s="35">
        <f t="shared" si="1"/>
        <v>0.56999999999999995</v>
      </c>
      <c r="Q14" s="36">
        <f t="shared" si="2"/>
        <v>0</v>
      </c>
      <c r="R14" s="36">
        <f t="shared" si="3"/>
        <v>0</v>
      </c>
      <c r="S14" s="36">
        <f t="shared" si="4"/>
        <v>0</v>
      </c>
      <c r="T14" s="36">
        <f t="shared" si="5"/>
        <v>0</v>
      </c>
      <c r="U14" s="41">
        <f t="shared" si="6"/>
        <v>0</v>
      </c>
    </row>
    <row r="15" spans="1:21" x14ac:dyDescent="0.3">
      <c r="A15" s="151"/>
      <c r="B15" s="150" t="s">
        <v>294</v>
      </c>
      <c r="C15" s="150" t="s">
        <v>15</v>
      </c>
      <c r="D15" s="157">
        <v>1.3</v>
      </c>
      <c r="E15" s="158"/>
      <c r="F15" s="158"/>
      <c r="G15" s="158"/>
      <c r="H15" s="158"/>
      <c r="I15" s="158"/>
      <c r="J15" s="159">
        <v>4.17</v>
      </c>
      <c r="K15" s="160"/>
      <c r="L15" s="160"/>
      <c r="M15" s="160"/>
      <c r="N15" s="160"/>
      <c r="O15" s="160"/>
      <c r="P15" s="37">
        <f t="shared" si="1"/>
        <v>5.47</v>
      </c>
      <c r="Q15" s="38">
        <f t="shared" si="2"/>
        <v>0</v>
      </c>
      <c r="R15" s="38">
        <f t="shared" si="3"/>
        <v>0</v>
      </c>
      <c r="S15" s="38">
        <f t="shared" si="4"/>
        <v>0</v>
      </c>
      <c r="T15" s="38">
        <f t="shared" si="5"/>
        <v>0</v>
      </c>
      <c r="U15" s="39">
        <f t="shared" si="6"/>
        <v>0</v>
      </c>
    </row>
    <row r="16" spans="1:21" x14ac:dyDescent="0.3">
      <c r="A16" s="151"/>
      <c r="B16" s="151"/>
      <c r="C16" s="152" t="s">
        <v>16</v>
      </c>
      <c r="D16" s="161"/>
      <c r="E16" s="162">
        <v>0.56999999999999995</v>
      </c>
      <c r="F16" s="162"/>
      <c r="G16" s="162"/>
      <c r="H16" s="162"/>
      <c r="I16" s="162"/>
      <c r="J16" s="163"/>
      <c r="K16" s="164">
        <v>3.8</v>
      </c>
      <c r="L16" s="164">
        <v>2.4300000000000002</v>
      </c>
      <c r="M16" s="164">
        <v>0.1</v>
      </c>
      <c r="N16" s="164">
        <v>0.3</v>
      </c>
      <c r="O16" s="164"/>
      <c r="P16" s="33">
        <f t="shared" si="1"/>
        <v>0</v>
      </c>
      <c r="Q16" s="34">
        <f t="shared" si="2"/>
        <v>4.37</v>
      </c>
      <c r="R16" s="34">
        <f t="shared" si="3"/>
        <v>2.4300000000000002</v>
      </c>
      <c r="S16" s="34">
        <f t="shared" si="4"/>
        <v>0.1</v>
      </c>
      <c r="T16" s="34">
        <f t="shared" si="5"/>
        <v>0.3</v>
      </c>
      <c r="U16" s="40">
        <f t="shared" si="6"/>
        <v>0</v>
      </c>
    </row>
    <row r="17" spans="1:21" x14ac:dyDescent="0.3">
      <c r="A17" s="151"/>
      <c r="B17" s="150" t="s">
        <v>295</v>
      </c>
      <c r="C17" s="150" t="s">
        <v>15</v>
      </c>
      <c r="D17" s="157"/>
      <c r="E17" s="158"/>
      <c r="F17" s="158"/>
      <c r="G17" s="158"/>
      <c r="H17" s="158"/>
      <c r="I17" s="158"/>
      <c r="J17" s="159">
        <v>0.43</v>
      </c>
      <c r="K17" s="160"/>
      <c r="L17" s="160"/>
      <c r="M17" s="160"/>
      <c r="N17" s="160"/>
      <c r="O17" s="160"/>
      <c r="P17" s="37">
        <f t="shared" si="1"/>
        <v>0.43</v>
      </c>
      <c r="Q17" s="38">
        <f t="shared" si="2"/>
        <v>0</v>
      </c>
      <c r="R17" s="38">
        <f t="shared" si="3"/>
        <v>0</v>
      </c>
      <c r="S17" s="38">
        <f t="shared" si="4"/>
        <v>0</v>
      </c>
      <c r="T17" s="38">
        <f t="shared" si="5"/>
        <v>0</v>
      </c>
      <c r="U17" s="39">
        <f t="shared" si="6"/>
        <v>0</v>
      </c>
    </row>
    <row r="18" spans="1:21" x14ac:dyDescent="0.3">
      <c r="A18" s="151"/>
      <c r="B18" s="151"/>
      <c r="C18" s="152" t="s">
        <v>16</v>
      </c>
      <c r="D18" s="161"/>
      <c r="E18" s="162"/>
      <c r="F18" s="162"/>
      <c r="G18" s="162"/>
      <c r="H18" s="162"/>
      <c r="I18" s="162"/>
      <c r="J18" s="163"/>
      <c r="K18" s="164"/>
      <c r="L18" s="164"/>
      <c r="M18" s="164"/>
      <c r="N18" s="164"/>
      <c r="O18" s="164">
        <v>0.4</v>
      </c>
      <c r="P18" s="37">
        <f t="shared" si="1"/>
        <v>0</v>
      </c>
      <c r="Q18" s="38">
        <f t="shared" si="2"/>
        <v>0</v>
      </c>
      <c r="R18" s="38">
        <f t="shared" si="3"/>
        <v>0</v>
      </c>
      <c r="S18" s="38">
        <f t="shared" si="4"/>
        <v>0</v>
      </c>
      <c r="T18" s="38">
        <f t="shared" si="5"/>
        <v>0</v>
      </c>
      <c r="U18" s="39">
        <f t="shared" si="6"/>
        <v>0.4</v>
      </c>
    </row>
    <row r="19" spans="1:21" x14ac:dyDescent="0.3">
      <c r="A19" s="151"/>
      <c r="B19" s="150" t="s">
        <v>296</v>
      </c>
      <c r="C19" s="150" t="s">
        <v>15</v>
      </c>
      <c r="D19" s="157"/>
      <c r="E19" s="158"/>
      <c r="F19" s="158"/>
      <c r="G19" s="158"/>
      <c r="H19" s="158"/>
      <c r="I19" s="158"/>
      <c r="J19" s="159"/>
      <c r="K19" s="160">
        <v>0.4</v>
      </c>
      <c r="L19" s="160">
        <v>0.37</v>
      </c>
      <c r="M19" s="160">
        <v>0.1</v>
      </c>
      <c r="N19" s="160"/>
      <c r="O19" s="160"/>
      <c r="P19" s="33">
        <f t="shared" si="1"/>
        <v>0</v>
      </c>
      <c r="Q19" s="34">
        <f t="shared" si="2"/>
        <v>0.4</v>
      </c>
      <c r="R19" s="34">
        <f t="shared" si="3"/>
        <v>0.37</v>
      </c>
      <c r="S19" s="34">
        <f t="shared" si="4"/>
        <v>0.1</v>
      </c>
      <c r="T19" s="34">
        <f t="shared" si="5"/>
        <v>0</v>
      </c>
      <c r="U19" s="40">
        <f t="shared" si="6"/>
        <v>0</v>
      </c>
    </row>
    <row r="20" spans="1:21" x14ac:dyDescent="0.3">
      <c r="A20" s="151"/>
      <c r="B20" s="150" t="s">
        <v>297</v>
      </c>
      <c r="C20" s="150" t="s">
        <v>15</v>
      </c>
      <c r="D20" s="157">
        <v>12.8</v>
      </c>
      <c r="E20" s="158">
        <v>13.27</v>
      </c>
      <c r="F20" s="158">
        <v>17.5</v>
      </c>
      <c r="G20" s="158">
        <v>17.2</v>
      </c>
      <c r="H20" s="158"/>
      <c r="I20" s="158"/>
      <c r="J20" s="159">
        <v>65.680000000000007</v>
      </c>
      <c r="K20" s="160">
        <v>68.430000000000007</v>
      </c>
      <c r="L20" s="160">
        <v>77.73</v>
      </c>
      <c r="M20" s="160">
        <v>81.33</v>
      </c>
      <c r="N20" s="160"/>
      <c r="O20" s="160"/>
      <c r="P20" s="37">
        <f t="shared" si="1"/>
        <v>78.48</v>
      </c>
      <c r="Q20" s="38">
        <f t="shared" si="2"/>
        <v>81.7</v>
      </c>
      <c r="R20" s="38">
        <f t="shared" si="3"/>
        <v>95.23</v>
      </c>
      <c r="S20" s="38">
        <f t="shared" si="4"/>
        <v>98.53</v>
      </c>
      <c r="T20" s="38">
        <f t="shared" si="5"/>
        <v>0</v>
      </c>
      <c r="U20" s="39">
        <f t="shared" si="6"/>
        <v>0</v>
      </c>
    </row>
    <row r="21" spans="1:21" x14ac:dyDescent="0.3">
      <c r="A21" s="151"/>
      <c r="B21" s="151"/>
      <c r="C21" s="152" t="s">
        <v>16</v>
      </c>
      <c r="D21" s="161"/>
      <c r="E21" s="162"/>
      <c r="F21" s="162"/>
      <c r="G21" s="162"/>
      <c r="H21" s="162">
        <v>6</v>
      </c>
      <c r="I21" s="162">
        <v>1.7</v>
      </c>
      <c r="J21" s="163"/>
      <c r="K21" s="164"/>
      <c r="L21" s="164"/>
      <c r="M21" s="164"/>
      <c r="N21" s="164">
        <v>40.97</v>
      </c>
      <c r="O21" s="164">
        <v>10.63</v>
      </c>
      <c r="P21" s="33">
        <f t="shared" si="1"/>
        <v>0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4">
        <f t="shared" si="5"/>
        <v>46.97</v>
      </c>
      <c r="U21" s="40">
        <f t="shared" si="6"/>
        <v>12.33</v>
      </c>
    </row>
    <row r="22" spans="1:21" x14ac:dyDescent="0.3">
      <c r="A22" s="151"/>
      <c r="B22" s="150" t="s">
        <v>298</v>
      </c>
      <c r="C22" s="150" t="s">
        <v>15</v>
      </c>
      <c r="D22" s="157"/>
      <c r="E22" s="158"/>
      <c r="F22" s="158"/>
      <c r="G22" s="158"/>
      <c r="H22" s="158"/>
      <c r="I22" s="158"/>
      <c r="J22" s="159">
        <v>1.7</v>
      </c>
      <c r="K22" s="160">
        <v>3.7</v>
      </c>
      <c r="L22" s="160">
        <v>2.25</v>
      </c>
      <c r="M22" s="160">
        <v>2.97</v>
      </c>
      <c r="N22" s="160">
        <v>1.4</v>
      </c>
      <c r="O22" s="160">
        <v>2</v>
      </c>
      <c r="P22" s="35">
        <f t="shared" si="1"/>
        <v>1.7</v>
      </c>
      <c r="Q22" s="36">
        <f t="shared" si="2"/>
        <v>3.7</v>
      </c>
      <c r="R22" s="36">
        <f t="shared" si="3"/>
        <v>2.25</v>
      </c>
      <c r="S22" s="36">
        <f t="shared" si="4"/>
        <v>2.97</v>
      </c>
      <c r="T22" s="36">
        <f t="shared" si="5"/>
        <v>1.4</v>
      </c>
      <c r="U22" s="41">
        <f t="shared" si="6"/>
        <v>2</v>
      </c>
    </row>
    <row r="23" spans="1:21" x14ac:dyDescent="0.3">
      <c r="A23" s="151"/>
      <c r="B23" s="150" t="s">
        <v>299</v>
      </c>
      <c r="C23" s="150" t="s">
        <v>15</v>
      </c>
      <c r="D23" s="157">
        <v>2.9</v>
      </c>
      <c r="E23" s="158">
        <v>0.53</v>
      </c>
      <c r="F23" s="158"/>
      <c r="G23" s="158">
        <v>0.43</v>
      </c>
      <c r="H23" s="158"/>
      <c r="I23" s="158"/>
      <c r="J23" s="159">
        <v>9.3000000000000007</v>
      </c>
      <c r="K23" s="160">
        <v>8.4700000000000006</v>
      </c>
      <c r="L23" s="160">
        <v>9.2200000000000006</v>
      </c>
      <c r="M23" s="160">
        <v>11.4</v>
      </c>
      <c r="N23" s="160"/>
      <c r="O23" s="160"/>
      <c r="P23" s="37">
        <f t="shared" si="1"/>
        <v>12.200000000000001</v>
      </c>
      <c r="Q23" s="38">
        <f t="shared" si="2"/>
        <v>9</v>
      </c>
      <c r="R23" s="38">
        <f t="shared" si="3"/>
        <v>9.2200000000000006</v>
      </c>
      <c r="S23" s="38">
        <f t="shared" si="4"/>
        <v>11.83</v>
      </c>
      <c r="T23" s="38">
        <f t="shared" si="5"/>
        <v>0</v>
      </c>
      <c r="U23" s="39">
        <f t="shared" si="6"/>
        <v>0</v>
      </c>
    </row>
    <row r="24" spans="1:21" x14ac:dyDescent="0.3">
      <c r="A24" s="151"/>
      <c r="B24" s="151"/>
      <c r="C24" s="152" t="s">
        <v>16</v>
      </c>
      <c r="D24" s="161"/>
      <c r="E24" s="162"/>
      <c r="F24" s="162"/>
      <c r="G24" s="162"/>
      <c r="H24" s="162"/>
      <c r="I24" s="162"/>
      <c r="J24" s="163"/>
      <c r="K24" s="164"/>
      <c r="L24" s="164"/>
      <c r="M24" s="164"/>
      <c r="N24" s="164">
        <v>6.13</v>
      </c>
      <c r="O24" s="164">
        <v>3.43</v>
      </c>
      <c r="P24" s="33">
        <f t="shared" si="1"/>
        <v>0</v>
      </c>
      <c r="Q24" s="34">
        <f t="shared" si="2"/>
        <v>0</v>
      </c>
      <c r="R24" s="34">
        <f t="shared" si="3"/>
        <v>0</v>
      </c>
      <c r="S24" s="34">
        <f t="shared" si="4"/>
        <v>0</v>
      </c>
      <c r="T24" s="34">
        <f t="shared" si="5"/>
        <v>6.13</v>
      </c>
      <c r="U24" s="40">
        <f t="shared" si="6"/>
        <v>3.43</v>
      </c>
    </row>
    <row r="25" spans="1:21" x14ac:dyDescent="0.3">
      <c r="A25" s="153" t="s">
        <v>300</v>
      </c>
      <c r="B25" s="154"/>
      <c r="C25" s="154"/>
      <c r="D25" s="165">
        <v>35.1</v>
      </c>
      <c r="E25" s="166">
        <v>34.239999999999995</v>
      </c>
      <c r="F25" s="166">
        <v>41.3</v>
      </c>
      <c r="G25" s="166">
        <v>40.26</v>
      </c>
      <c r="H25" s="166">
        <v>36.76</v>
      </c>
      <c r="I25" s="166">
        <v>32.230000000000004</v>
      </c>
      <c r="J25" s="167">
        <v>184.42000000000002</v>
      </c>
      <c r="K25" s="168">
        <v>207.11999999999998</v>
      </c>
      <c r="L25" s="168">
        <v>218.84</v>
      </c>
      <c r="M25" s="168">
        <v>221.39999999999998</v>
      </c>
      <c r="N25" s="168">
        <v>166.70000000000002</v>
      </c>
      <c r="O25" s="168">
        <v>153.53000000000003</v>
      </c>
      <c r="P25" s="49">
        <f t="shared" si="1"/>
        <v>219.52</v>
      </c>
      <c r="Q25" s="50">
        <f t="shared" si="2"/>
        <v>241.35999999999996</v>
      </c>
      <c r="R25" s="50">
        <f t="shared" si="3"/>
        <v>260.14</v>
      </c>
      <c r="S25" s="50">
        <f t="shared" si="4"/>
        <v>261.65999999999997</v>
      </c>
      <c r="T25" s="50">
        <f t="shared" si="5"/>
        <v>203.46</v>
      </c>
      <c r="U25" s="51">
        <f t="shared" si="6"/>
        <v>185.76000000000005</v>
      </c>
    </row>
    <row r="26" spans="1:21" x14ac:dyDescent="0.3">
      <c r="A26" s="150" t="s">
        <v>301</v>
      </c>
      <c r="B26" s="150" t="s">
        <v>302</v>
      </c>
      <c r="C26" s="150" t="s">
        <v>16</v>
      </c>
      <c r="D26" s="157"/>
      <c r="E26" s="158">
        <v>0.23</v>
      </c>
      <c r="F26" s="158">
        <v>0.4</v>
      </c>
      <c r="G26" s="158">
        <v>0.17</v>
      </c>
      <c r="H26" s="158"/>
      <c r="I26" s="158"/>
      <c r="J26" s="159"/>
      <c r="K26" s="160"/>
      <c r="L26" s="160"/>
      <c r="M26" s="160"/>
      <c r="N26" s="160"/>
      <c r="O26" s="160"/>
      <c r="P26" s="35">
        <f t="shared" si="1"/>
        <v>0</v>
      </c>
      <c r="Q26" s="36">
        <f t="shared" si="2"/>
        <v>0.23</v>
      </c>
      <c r="R26" s="36">
        <f t="shared" si="3"/>
        <v>0.4</v>
      </c>
      <c r="S26" s="36">
        <f t="shared" si="4"/>
        <v>0.17</v>
      </c>
      <c r="T26" s="36">
        <f t="shared" si="5"/>
        <v>0</v>
      </c>
      <c r="U26" s="41">
        <f t="shared" si="6"/>
        <v>0</v>
      </c>
    </row>
    <row r="27" spans="1:21" x14ac:dyDescent="0.3">
      <c r="A27" s="151"/>
      <c r="B27" s="150" t="s">
        <v>303</v>
      </c>
      <c r="C27" s="150" t="s">
        <v>15</v>
      </c>
      <c r="D27" s="157"/>
      <c r="E27" s="158"/>
      <c r="F27" s="158"/>
      <c r="G27" s="158"/>
      <c r="H27" s="158"/>
      <c r="I27" s="158"/>
      <c r="J27" s="159">
        <v>0.83</v>
      </c>
      <c r="K27" s="160">
        <v>1.55</v>
      </c>
      <c r="L27" s="160">
        <v>0.96</v>
      </c>
      <c r="M27" s="160">
        <v>1.97</v>
      </c>
      <c r="N27" s="160">
        <v>0.5</v>
      </c>
      <c r="O27" s="160">
        <v>2.5</v>
      </c>
      <c r="P27" s="35">
        <f t="shared" si="1"/>
        <v>0.83</v>
      </c>
      <c r="Q27" s="36">
        <f t="shared" si="2"/>
        <v>1.55</v>
      </c>
      <c r="R27" s="36">
        <f t="shared" si="3"/>
        <v>0.96</v>
      </c>
      <c r="S27" s="36">
        <f t="shared" si="4"/>
        <v>1.97</v>
      </c>
      <c r="T27" s="36">
        <f t="shared" si="5"/>
        <v>0.5</v>
      </c>
      <c r="U27" s="41">
        <f t="shared" si="6"/>
        <v>2.5</v>
      </c>
    </row>
    <row r="28" spans="1:21" x14ac:dyDescent="0.3">
      <c r="A28" s="151"/>
      <c r="B28" s="150" t="s">
        <v>304</v>
      </c>
      <c r="C28" s="150" t="s">
        <v>15</v>
      </c>
      <c r="D28" s="157">
        <v>5.17</v>
      </c>
      <c r="E28" s="158">
        <v>5.03</v>
      </c>
      <c r="F28" s="158">
        <v>7.67</v>
      </c>
      <c r="G28" s="158">
        <v>12.93</v>
      </c>
      <c r="H28" s="158">
        <v>10.23</v>
      </c>
      <c r="I28" s="158">
        <v>13.43</v>
      </c>
      <c r="J28" s="159">
        <v>35.659999999999997</v>
      </c>
      <c r="K28" s="160">
        <v>48.62</v>
      </c>
      <c r="L28" s="160">
        <v>63.78</v>
      </c>
      <c r="M28" s="160">
        <v>82.58</v>
      </c>
      <c r="N28" s="160">
        <v>83.5</v>
      </c>
      <c r="O28" s="160">
        <v>65.97</v>
      </c>
      <c r="P28" s="35">
        <f t="shared" si="1"/>
        <v>40.83</v>
      </c>
      <c r="Q28" s="36">
        <f t="shared" si="2"/>
        <v>53.65</v>
      </c>
      <c r="R28" s="36">
        <f t="shared" si="3"/>
        <v>71.45</v>
      </c>
      <c r="S28" s="36">
        <f t="shared" si="4"/>
        <v>95.509999999999991</v>
      </c>
      <c r="T28" s="36">
        <f t="shared" si="5"/>
        <v>93.73</v>
      </c>
      <c r="U28" s="41">
        <f t="shared" si="6"/>
        <v>79.400000000000006</v>
      </c>
    </row>
    <row r="29" spans="1:21" x14ac:dyDescent="0.3">
      <c r="A29" s="151"/>
      <c r="B29" s="150" t="s">
        <v>305</v>
      </c>
      <c r="C29" s="150" t="s">
        <v>15</v>
      </c>
      <c r="D29" s="157"/>
      <c r="E29" s="158"/>
      <c r="F29" s="158"/>
      <c r="G29" s="158"/>
      <c r="H29" s="158"/>
      <c r="I29" s="158"/>
      <c r="J29" s="159"/>
      <c r="K29" s="160"/>
      <c r="L29" s="160"/>
      <c r="M29" s="160"/>
      <c r="N29" s="160">
        <v>1.23</v>
      </c>
      <c r="O29" s="160">
        <v>2.4</v>
      </c>
      <c r="P29" s="35">
        <f t="shared" si="1"/>
        <v>0</v>
      </c>
      <c r="Q29" s="36">
        <f t="shared" si="2"/>
        <v>0</v>
      </c>
      <c r="R29" s="36">
        <f t="shared" si="3"/>
        <v>0</v>
      </c>
      <c r="S29" s="36">
        <f t="shared" si="4"/>
        <v>0</v>
      </c>
      <c r="T29" s="36">
        <f t="shared" si="5"/>
        <v>1.23</v>
      </c>
      <c r="U29" s="41">
        <f t="shared" si="6"/>
        <v>2.4</v>
      </c>
    </row>
    <row r="30" spans="1:21" x14ac:dyDescent="0.3">
      <c r="A30" s="151"/>
      <c r="B30" s="150" t="s">
        <v>306</v>
      </c>
      <c r="C30" s="150" t="s">
        <v>15</v>
      </c>
      <c r="D30" s="157">
        <v>0.1</v>
      </c>
      <c r="E30" s="158">
        <v>7.0000000000000007E-2</v>
      </c>
      <c r="F30" s="158"/>
      <c r="G30" s="158">
        <v>0.37</v>
      </c>
      <c r="H30" s="158">
        <v>0.2</v>
      </c>
      <c r="I30" s="158">
        <v>0.2</v>
      </c>
      <c r="J30" s="159">
        <v>0.4</v>
      </c>
      <c r="K30" s="160">
        <v>1.6</v>
      </c>
      <c r="L30" s="160">
        <v>0.87</v>
      </c>
      <c r="M30" s="160">
        <v>2.2999999999999998</v>
      </c>
      <c r="N30" s="160">
        <v>3.57</v>
      </c>
      <c r="O30" s="160">
        <v>0.43</v>
      </c>
      <c r="P30" s="35">
        <f t="shared" si="1"/>
        <v>0.5</v>
      </c>
      <c r="Q30" s="36">
        <f t="shared" si="2"/>
        <v>1.6700000000000002</v>
      </c>
      <c r="R30" s="36">
        <f t="shared" si="3"/>
        <v>0.87</v>
      </c>
      <c r="S30" s="36">
        <f t="shared" si="4"/>
        <v>2.67</v>
      </c>
      <c r="T30" s="36">
        <f t="shared" si="5"/>
        <v>3.77</v>
      </c>
      <c r="U30" s="41">
        <f t="shared" si="6"/>
        <v>0.63</v>
      </c>
    </row>
    <row r="31" spans="1:21" x14ac:dyDescent="0.3">
      <c r="A31" s="151"/>
      <c r="B31" s="150" t="s">
        <v>307</v>
      </c>
      <c r="C31" s="150" t="s">
        <v>16</v>
      </c>
      <c r="D31" s="157">
        <v>4.53</v>
      </c>
      <c r="E31" s="158">
        <v>2.5</v>
      </c>
      <c r="F31" s="158">
        <v>0.77</v>
      </c>
      <c r="G31" s="158"/>
      <c r="H31" s="158"/>
      <c r="I31" s="158"/>
      <c r="J31" s="159">
        <v>25.09</v>
      </c>
      <c r="K31" s="160">
        <v>6.87</v>
      </c>
      <c r="L31" s="160">
        <v>2.52</v>
      </c>
      <c r="M31" s="160">
        <v>0.3</v>
      </c>
      <c r="N31" s="160"/>
      <c r="O31" s="160"/>
      <c r="P31" s="37">
        <f t="shared" si="1"/>
        <v>29.62</v>
      </c>
      <c r="Q31" s="38">
        <f t="shared" si="2"/>
        <v>9.370000000000001</v>
      </c>
      <c r="R31" s="38">
        <f t="shared" si="3"/>
        <v>3.29</v>
      </c>
      <c r="S31" s="38">
        <f t="shared" si="4"/>
        <v>0.3</v>
      </c>
      <c r="T31" s="38">
        <f t="shared" si="5"/>
        <v>0</v>
      </c>
      <c r="U31" s="39">
        <f t="shared" si="6"/>
        <v>0</v>
      </c>
    </row>
    <row r="32" spans="1:21" x14ac:dyDescent="0.3">
      <c r="A32" s="151"/>
      <c r="B32" s="150" t="s">
        <v>308</v>
      </c>
      <c r="C32" s="150" t="s">
        <v>15</v>
      </c>
      <c r="D32" s="157">
        <v>7.1</v>
      </c>
      <c r="E32" s="158">
        <v>12.4</v>
      </c>
      <c r="F32" s="158">
        <v>25.47</v>
      </c>
      <c r="G32" s="158">
        <v>36.770000000000003</v>
      </c>
      <c r="H32" s="158">
        <v>34.97</v>
      </c>
      <c r="I32" s="158">
        <v>36.270000000000003</v>
      </c>
      <c r="J32" s="159">
        <v>30.35</v>
      </c>
      <c r="K32" s="160">
        <v>68.459999999999994</v>
      </c>
      <c r="L32" s="160">
        <v>97.58</v>
      </c>
      <c r="M32" s="160">
        <v>123.08</v>
      </c>
      <c r="N32" s="160">
        <v>123.2</v>
      </c>
      <c r="O32" s="160">
        <v>117.3</v>
      </c>
      <c r="P32" s="33">
        <f t="shared" si="1"/>
        <v>37.450000000000003</v>
      </c>
      <c r="Q32" s="34">
        <f t="shared" si="2"/>
        <v>80.86</v>
      </c>
      <c r="R32" s="34">
        <f t="shared" si="3"/>
        <v>123.05</v>
      </c>
      <c r="S32" s="34">
        <f t="shared" si="4"/>
        <v>159.85</v>
      </c>
      <c r="T32" s="34">
        <f t="shared" si="5"/>
        <v>158.17000000000002</v>
      </c>
      <c r="U32" s="40">
        <f t="shared" si="6"/>
        <v>153.57</v>
      </c>
    </row>
    <row r="33" spans="1:21" x14ac:dyDescent="0.3">
      <c r="A33" s="151"/>
      <c r="B33" s="150" t="s">
        <v>309</v>
      </c>
      <c r="C33" s="150" t="s">
        <v>15</v>
      </c>
      <c r="D33" s="157">
        <v>0.2</v>
      </c>
      <c r="E33" s="158">
        <v>0.2</v>
      </c>
      <c r="F33" s="158">
        <v>1.03</v>
      </c>
      <c r="G33" s="158">
        <v>0.27</v>
      </c>
      <c r="H33" s="158">
        <v>0.33</v>
      </c>
      <c r="I33" s="158">
        <v>0.6</v>
      </c>
      <c r="J33" s="159">
        <v>1.5</v>
      </c>
      <c r="K33" s="160">
        <v>1.53</v>
      </c>
      <c r="L33" s="160">
        <v>0.88</v>
      </c>
      <c r="M33" s="160">
        <v>4.13</v>
      </c>
      <c r="N33" s="160">
        <v>3.43</v>
      </c>
      <c r="O33" s="160">
        <v>2.73</v>
      </c>
      <c r="P33" s="35">
        <f t="shared" si="1"/>
        <v>1.7</v>
      </c>
      <c r="Q33" s="36">
        <f t="shared" si="2"/>
        <v>1.73</v>
      </c>
      <c r="R33" s="36">
        <f t="shared" si="3"/>
        <v>1.9100000000000001</v>
      </c>
      <c r="S33" s="36">
        <f t="shared" si="4"/>
        <v>4.4000000000000004</v>
      </c>
      <c r="T33" s="36">
        <f t="shared" si="5"/>
        <v>3.7600000000000002</v>
      </c>
      <c r="U33" s="41">
        <f t="shared" si="6"/>
        <v>3.33</v>
      </c>
    </row>
    <row r="34" spans="1:21" x14ac:dyDescent="0.3">
      <c r="A34" s="151"/>
      <c r="B34" s="150" t="s">
        <v>310</v>
      </c>
      <c r="C34" s="150" t="s">
        <v>15</v>
      </c>
      <c r="D34" s="157">
        <v>13</v>
      </c>
      <c r="E34" s="158">
        <v>12.83</v>
      </c>
      <c r="F34" s="158">
        <v>14.95</v>
      </c>
      <c r="G34" s="158">
        <v>18.47</v>
      </c>
      <c r="H34" s="158">
        <v>18.27</v>
      </c>
      <c r="I34" s="158">
        <v>21.1</v>
      </c>
      <c r="J34" s="159">
        <v>57.88</v>
      </c>
      <c r="K34" s="160">
        <v>57.13</v>
      </c>
      <c r="L34" s="160">
        <v>66.150000000000006</v>
      </c>
      <c r="M34" s="160">
        <v>77</v>
      </c>
      <c r="N34" s="160">
        <v>86.2</v>
      </c>
      <c r="O34" s="160">
        <v>60.2</v>
      </c>
      <c r="P34" s="35">
        <f t="shared" si="1"/>
        <v>70.88</v>
      </c>
      <c r="Q34" s="36">
        <f t="shared" si="2"/>
        <v>69.960000000000008</v>
      </c>
      <c r="R34" s="36">
        <f t="shared" si="3"/>
        <v>81.100000000000009</v>
      </c>
      <c r="S34" s="36">
        <f t="shared" si="4"/>
        <v>95.47</v>
      </c>
      <c r="T34" s="36">
        <f t="shared" si="5"/>
        <v>104.47</v>
      </c>
      <c r="U34" s="41">
        <f t="shared" si="6"/>
        <v>81.300000000000011</v>
      </c>
    </row>
    <row r="35" spans="1:21" x14ac:dyDescent="0.3">
      <c r="A35" s="151"/>
      <c r="B35" s="150" t="s">
        <v>311</v>
      </c>
      <c r="C35" s="150" t="s">
        <v>15</v>
      </c>
      <c r="D35" s="157">
        <v>1.27</v>
      </c>
      <c r="E35" s="158"/>
      <c r="F35" s="158"/>
      <c r="G35" s="158"/>
      <c r="H35" s="158"/>
      <c r="I35" s="158"/>
      <c r="J35" s="159">
        <v>6.09</v>
      </c>
      <c r="K35" s="160"/>
      <c r="L35" s="160"/>
      <c r="M35" s="160"/>
      <c r="N35" s="160"/>
      <c r="O35" s="160"/>
      <c r="P35" s="37">
        <f t="shared" si="1"/>
        <v>7.3599999999999994</v>
      </c>
      <c r="Q35" s="38">
        <f t="shared" si="2"/>
        <v>0</v>
      </c>
      <c r="R35" s="38">
        <f t="shared" si="3"/>
        <v>0</v>
      </c>
      <c r="S35" s="38">
        <f t="shared" si="4"/>
        <v>0</v>
      </c>
      <c r="T35" s="38">
        <f t="shared" si="5"/>
        <v>0</v>
      </c>
      <c r="U35" s="39">
        <f t="shared" si="6"/>
        <v>0</v>
      </c>
    </row>
    <row r="36" spans="1:21" x14ac:dyDescent="0.3">
      <c r="A36" s="151"/>
      <c r="B36" s="151"/>
      <c r="C36" s="152" t="s">
        <v>16</v>
      </c>
      <c r="D36" s="161"/>
      <c r="E36" s="162"/>
      <c r="F36" s="162"/>
      <c r="G36" s="162">
        <v>0.13</v>
      </c>
      <c r="H36" s="162"/>
      <c r="I36" s="162"/>
      <c r="J36" s="163"/>
      <c r="K36" s="164">
        <v>5.58</v>
      </c>
      <c r="L36" s="164">
        <v>3.1</v>
      </c>
      <c r="M36" s="164">
        <v>3.13</v>
      </c>
      <c r="N36" s="164">
        <v>0.8</v>
      </c>
      <c r="O36" s="164"/>
      <c r="P36" s="33">
        <f t="shared" si="1"/>
        <v>0</v>
      </c>
      <c r="Q36" s="34">
        <f t="shared" si="2"/>
        <v>5.58</v>
      </c>
      <c r="R36" s="34">
        <f t="shared" si="3"/>
        <v>3.1</v>
      </c>
      <c r="S36" s="34">
        <f t="shared" si="4"/>
        <v>3.26</v>
      </c>
      <c r="T36" s="34">
        <f t="shared" si="5"/>
        <v>0.8</v>
      </c>
      <c r="U36" s="40">
        <f t="shared" si="6"/>
        <v>0</v>
      </c>
    </row>
    <row r="37" spans="1:21" x14ac:dyDescent="0.3">
      <c r="A37" s="151"/>
      <c r="B37" s="150" t="s">
        <v>312</v>
      </c>
      <c r="C37" s="150" t="s">
        <v>16</v>
      </c>
      <c r="D37" s="157"/>
      <c r="E37" s="158"/>
      <c r="F37" s="158"/>
      <c r="G37" s="158"/>
      <c r="H37" s="158"/>
      <c r="I37" s="158"/>
      <c r="J37" s="159">
        <v>0.23</v>
      </c>
      <c r="K37" s="160"/>
      <c r="L37" s="160"/>
      <c r="M37" s="160"/>
      <c r="N37" s="160"/>
      <c r="O37" s="160"/>
      <c r="P37" s="35">
        <f t="shared" si="1"/>
        <v>0.23</v>
      </c>
      <c r="Q37" s="36">
        <f t="shared" si="2"/>
        <v>0</v>
      </c>
      <c r="R37" s="36">
        <f t="shared" si="3"/>
        <v>0</v>
      </c>
      <c r="S37" s="36">
        <f t="shared" si="4"/>
        <v>0</v>
      </c>
      <c r="T37" s="36">
        <f t="shared" si="5"/>
        <v>0</v>
      </c>
      <c r="U37" s="41">
        <f t="shared" si="6"/>
        <v>0</v>
      </c>
    </row>
    <row r="38" spans="1:21" x14ac:dyDescent="0.3">
      <c r="A38" s="151"/>
      <c r="B38" s="150" t="s">
        <v>313</v>
      </c>
      <c r="C38" s="150" t="s">
        <v>16</v>
      </c>
      <c r="D38" s="157">
        <v>0.3</v>
      </c>
      <c r="E38" s="158"/>
      <c r="F38" s="158"/>
      <c r="G38" s="158"/>
      <c r="H38" s="158"/>
      <c r="I38" s="158"/>
      <c r="J38" s="159">
        <v>1.1000000000000001</v>
      </c>
      <c r="K38" s="160">
        <v>0.83</v>
      </c>
      <c r="L38" s="160"/>
      <c r="M38" s="160"/>
      <c r="N38" s="160"/>
      <c r="O38" s="160"/>
      <c r="P38" s="35">
        <f t="shared" si="1"/>
        <v>1.4000000000000001</v>
      </c>
      <c r="Q38" s="36">
        <f t="shared" si="2"/>
        <v>0.83</v>
      </c>
      <c r="R38" s="36">
        <f t="shared" si="3"/>
        <v>0</v>
      </c>
      <c r="S38" s="36">
        <f t="shared" si="4"/>
        <v>0</v>
      </c>
      <c r="T38" s="36">
        <f t="shared" si="5"/>
        <v>0</v>
      </c>
      <c r="U38" s="41">
        <f t="shared" si="6"/>
        <v>0</v>
      </c>
    </row>
    <row r="39" spans="1:21" x14ac:dyDescent="0.3">
      <c r="A39" s="151"/>
      <c r="B39" s="150" t="s">
        <v>314</v>
      </c>
      <c r="C39" s="150" t="s">
        <v>15</v>
      </c>
      <c r="D39" s="157">
        <v>0.33</v>
      </c>
      <c r="E39" s="158"/>
      <c r="F39" s="158"/>
      <c r="G39" s="158"/>
      <c r="H39" s="158"/>
      <c r="I39" s="158"/>
      <c r="J39" s="159">
        <v>0.65</v>
      </c>
      <c r="K39" s="160">
        <v>1.42</v>
      </c>
      <c r="L39" s="160">
        <v>1.57</v>
      </c>
      <c r="M39" s="160">
        <v>0.5</v>
      </c>
      <c r="N39" s="160">
        <v>0.97</v>
      </c>
      <c r="O39" s="160">
        <v>0.56999999999999995</v>
      </c>
      <c r="P39" s="35">
        <f t="shared" si="1"/>
        <v>0.98</v>
      </c>
      <c r="Q39" s="36">
        <f t="shared" si="2"/>
        <v>1.42</v>
      </c>
      <c r="R39" s="36">
        <f t="shared" si="3"/>
        <v>1.57</v>
      </c>
      <c r="S39" s="36">
        <f t="shared" si="4"/>
        <v>0.5</v>
      </c>
      <c r="T39" s="36">
        <f t="shared" si="5"/>
        <v>0.97</v>
      </c>
      <c r="U39" s="41">
        <f t="shared" si="6"/>
        <v>0.56999999999999995</v>
      </c>
    </row>
    <row r="40" spans="1:21" x14ac:dyDescent="0.3">
      <c r="A40" s="151"/>
      <c r="B40" s="150" t="s">
        <v>315</v>
      </c>
      <c r="C40" s="150" t="s">
        <v>15</v>
      </c>
      <c r="D40" s="157">
        <v>5.23</v>
      </c>
      <c r="E40" s="158">
        <v>6.77</v>
      </c>
      <c r="F40" s="158">
        <v>3.77</v>
      </c>
      <c r="G40" s="158">
        <v>4.7300000000000004</v>
      </c>
      <c r="H40" s="158">
        <v>7.03</v>
      </c>
      <c r="I40" s="158">
        <v>2.4</v>
      </c>
      <c r="J40" s="159">
        <v>24.3</v>
      </c>
      <c r="K40" s="160">
        <v>22.38</v>
      </c>
      <c r="L40" s="160">
        <v>26.67</v>
      </c>
      <c r="M40" s="160">
        <v>32.67</v>
      </c>
      <c r="N40" s="160">
        <v>44.73</v>
      </c>
      <c r="O40" s="160">
        <v>30.7</v>
      </c>
      <c r="P40" s="35">
        <f t="shared" si="1"/>
        <v>29.53</v>
      </c>
      <c r="Q40" s="36">
        <f t="shared" si="2"/>
        <v>29.15</v>
      </c>
      <c r="R40" s="36">
        <f t="shared" si="3"/>
        <v>30.44</v>
      </c>
      <c r="S40" s="36">
        <f t="shared" si="4"/>
        <v>37.400000000000006</v>
      </c>
      <c r="T40" s="36">
        <f t="shared" si="5"/>
        <v>51.76</v>
      </c>
      <c r="U40" s="41">
        <f t="shared" si="6"/>
        <v>33.1</v>
      </c>
    </row>
    <row r="41" spans="1:21" x14ac:dyDescent="0.3">
      <c r="A41" s="153" t="s">
        <v>316</v>
      </c>
      <c r="B41" s="154"/>
      <c r="C41" s="154"/>
      <c r="D41" s="165">
        <v>37.229999999999997</v>
      </c>
      <c r="E41" s="166">
        <v>40.03</v>
      </c>
      <c r="F41" s="166">
        <v>54.060000000000009</v>
      </c>
      <c r="G41" s="166">
        <v>73.84</v>
      </c>
      <c r="H41" s="166">
        <v>71.03</v>
      </c>
      <c r="I41" s="166">
        <v>74.000000000000014</v>
      </c>
      <c r="J41" s="167">
        <v>184.07999999999998</v>
      </c>
      <c r="K41" s="168">
        <v>215.97</v>
      </c>
      <c r="L41" s="168">
        <v>264.08</v>
      </c>
      <c r="M41" s="168">
        <v>327.66000000000003</v>
      </c>
      <c r="N41" s="168">
        <v>348.13000000000005</v>
      </c>
      <c r="O41" s="168">
        <v>282.8</v>
      </c>
      <c r="P41" s="49">
        <f t="shared" si="1"/>
        <v>221.30999999999997</v>
      </c>
      <c r="Q41" s="50">
        <f t="shared" si="2"/>
        <v>256</v>
      </c>
      <c r="R41" s="50">
        <f t="shared" si="3"/>
        <v>318.14</v>
      </c>
      <c r="S41" s="50">
        <f t="shared" si="4"/>
        <v>401.5</v>
      </c>
      <c r="T41" s="50">
        <f t="shared" si="5"/>
        <v>419.16000000000008</v>
      </c>
      <c r="U41" s="51">
        <f t="shared" si="6"/>
        <v>356.8</v>
      </c>
    </row>
    <row r="42" spans="1:21" x14ac:dyDescent="0.3">
      <c r="A42" s="150" t="s">
        <v>317</v>
      </c>
      <c r="B42" s="150" t="s">
        <v>318</v>
      </c>
      <c r="C42" s="150" t="s">
        <v>15</v>
      </c>
      <c r="D42" s="157"/>
      <c r="E42" s="158"/>
      <c r="F42" s="158">
        <v>0.38</v>
      </c>
      <c r="G42" s="158">
        <v>0.43</v>
      </c>
      <c r="H42" s="158"/>
      <c r="I42" s="158">
        <v>0.4</v>
      </c>
      <c r="J42" s="159"/>
      <c r="K42" s="160">
        <v>0.3</v>
      </c>
      <c r="L42" s="160">
        <v>1.83</v>
      </c>
      <c r="M42" s="160">
        <v>2.87</v>
      </c>
      <c r="N42" s="160">
        <v>2.2000000000000002</v>
      </c>
      <c r="O42" s="160">
        <v>0.83</v>
      </c>
      <c r="P42" s="35">
        <f t="shared" ref="P42:P77" si="7">D42+J42</f>
        <v>0</v>
      </c>
      <c r="Q42" s="36">
        <f t="shared" ref="Q42:Q77" si="8">E42+K42</f>
        <v>0.3</v>
      </c>
      <c r="R42" s="36">
        <f t="shared" ref="R42:R77" si="9">F42+L42</f>
        <v>2.21</v>
      </c>
      <c r="S42" s="36">
        <f t="shared" ref="S42:S77" si="10">G42+M42</f>
        <v>3.3000000000000003</v>
      </c>
      <c r="T42" s="36">
        <f t="shared" ref="T42:T77" si="11">H42+N42</f>
        <v>2.2000000000000002</v>
      </c>
      <c r="U42" s="41">
        <f t="shared" ref="U42:U77" si="12">I42+O42</f>
        <v>1.23</v>
      </c>
    </row>
    <row r="43" spans="1:21" x14ac:dyDescent="0.3">
      <c r="A43" s="151"/>
      <c r="B43" s="150" t="s">
        <v>319</v>
      </c>
      <c r="C43" s="150" t="s">
        <v>15</v>
      </c>
      <c r="D43" s="157">
        <v>2.77</v>
      </c>
      <c r="E43" s="158">
        <v>2.6</v>
      </c>
      <c r="F43" s="158">
        <v>1.95</v>
      </c>
      <c r="G43" s="158">
        <v>2.77</v>
      </c>
      <c r="H43" s="158">
        <v>5.3</v>
      </c>
      <c r="I43" s="158">
        <v>4.9000000000000004</v>
      </c>
      <c r="J43" s="159">
        <v>22.09</v>
      </c>
      <c r="K43" s="160">
        <v>30.82</v>
      </c>
      <c r="L43" s="160">
        <v>37.82</v>
      </c>
      <c r="M43" s="160">
        <v>57.58</v>
      </c>
      <c r="N43" s="160">
        <v>54.15</v>
      </c>
      <c r="O43" s="160">
        <v>29.73</v>
      </c>
      <c r="P43" s="35">
        <f t="shared" si="7"/>
        <v>24.86</v>
      </c>
      <c r="Q43" s="36">
        <f t="shared" si="8"/>
        <v>33.42</v>
      </c>
      <c r="R43" s="36">
        <f t="shared" si="9"/>
        <v>39.770000000000003</v>
      </c>
      <c r="S43" s="36">
        <f t="shared" si="10"/>
        <v>60.35</v>
      </c>
      <c r="T43" s="36">
        <f t="shared" si="11"/>
        <v>59.449999999999996</v>
      </c>
      <c r="U43" s="41">
        <f t="shared" si="12"/>
        <v>34.630000000000003</v>
      </c>
    </row>
    <row r="44" spans="1:21" x14ac:dyDescent="0.3">
      <c r="A44" s="151"/>
      <c r="B44" s="150" t="s">
        <v>320</v>
      </c>
      <c r="C44" s="150" t="s">
        <v>15</v>
      </c>
      <c r="D44" s="157"/>
      <c r="E44" s="158"/>
      <c r="F44" s="158"/>
      <c r="G44" s="158"/>
      <c r="H44" s="158"/>
      <c r="I44" s="158"/>
      <c r="J44" s="159"/>
      <c r="K44" s="160"/>
      <c r="L44" s="160">
        <v>0.2</v>
      </c>
      <c r="M44" s="160">
        <v>0.33</v>
      </c>
      <c r="N44" s="160">
        <v>0.2</v>
      </c>
      <c r="O44" s="160">
        <v>0.33</v>
      </c>
      <c r="P44" s="35">
        <f t="shared" si="7"/>
        <v>0</v>
      </c>
      <c r="Q44" s="36">
        <f t="shared" si="8"/>
        <v>0</v>
      </c>
      <c r="R44" s="36">
        <f t="shared" si="9"/>
        <v>0.2</v>
      </c>
      <c r="S44" s="36">
        <f t="shared" si="10"/>
        <v>0.33</v>
      </c>
      <c r="T44" s="36">
        <f t="shared" si="11"/>
        <v>0.2</v>
      </c>
      <c r="U44" s="41">
        <f t="shared" si="12"/>
        <v>0.33</v>
      </c>
    </row>
    <row r="45" spans="1:21" x14ac:dyDescent="0.3">
      <c r="A45" s="151"/>
      <c r="B45" s="150" t="s">
        <v>321</v>
      </c>
      <c r="C45" s="150" t="s">
        <v>15</v>
      </c>
      <c r="D45" s="157"/>
      <c r="E45" s="158"/>
      <c r="F45" s="158"/>
      <c r="G45" s="158"/>
      <c r="H45" s="158"/>
      <c r="I45" s="158"/>
      <c r="J45" s="159"/>
      <c r="K45" s="160"/>
      <c r="L45" s="160"/>
      <c r="M45" s="160"/>
      <c r="N45" s="160"/>
      <c r="O45" s="160">
        <v>0.17</v>
      </c>
      <c r="P45" s="35">
        <f t="shared" si="7"/>
        <v>0</v>
      </c>
      <c r="Q45" s="36">
        <f t="shared" si="8"/>
        <v>0</v>
      </c>
      <c r="R45" s="36">
        <f t="shared" si="9"/>
        <v>0</v>
      </c>
      <c r="S45" s="36">
        <f t="shared" si="10"/>
        <v>0</v>
      </c>
      <c r="T45" s="36">
        <f t="shared" si="11"/>
        <v>0</v>
      </c>
      <c r="U45" s="41">
        <f t="shared" si="12"/>
        <v>0.17</v>
      </c>
    </row>
    <row r="46" spans="1:21" x14ac:dyDescent="0.3">
      <c r="A46" s="151"/>
      <c r="B46" s="150" t="s">
        <v>322</v>
      </c>
      <c r="C46" s="150" t="s">
        <v>15</v>
      </c>
      <c r="D46" s="157"/>
      <c r="E46" s="158"/>
      <c r="F46" s="158"/>
      <c r="G46" s="158"/>
      <c r="H46" s="158"/>
      <c r="I46" s="158"/>
      <c r="J46" s="159">
        <v>0.97</v>
      </c>
      <c r="K46" s="160">
        <v>0.77</v>
      </c>
      <c r="L46" s="160">
        <v>7.0000000000000007E-2</v>
      </c>
      <c r="M46" s="160">
        <v>0.67</v>
      </c>
      <c r="N46" s="160">
        <v>1.03</v>
      </c>
      <c r="O46" s="160"/>
      <c r="P46" s="37">
        <f t="shared" si="7"/>
        <v>0.97</v>
      </c>
      <c r="Q46" s="38">
        <f t="shared" si="8"/>
        <v>0.77</v>
      </c>
      <c r="R46" s="38">
        <f t="shared" si="9"/>
        <v>7.0000000000000007E-2</v>
      </c>
      <c r="S46" s="38">
        <f t="shared" si="10"/>
        <v>0.67</v>
      </c>
      <c r="T46" s="38">
        <f t="shared" si="11"/>
        <v>1.03</v>
      </c>
      <c r="U46" s="39">
        <f t="shared" si="12"/>
        <v>0</v>
      </c>
    </row>
    <row r="47" spans="1:21" x14ac:dyDescent="0.3">
      <c r="A47" s="151"/>
      <c r="B47" s="151"/>
      <c r="C47" s="152" t="s">
        <v>16</v>
      </c>
      <c r="D47" s="161"/>
      <c r="E47" s="162"/>
      <c r="F47" s="162"/>
      <c r="G47" s="162"/>
      <c r="H47" s="162"/>
      <c r="I47" s="162"/>
      <c r="J47" s="163"/>
      <c r="K47" s="164"/>
      <c r="L47" s="164"/>
      <c r="M47" s="164"/>
      <c r="N47" s="164"/>
      <c r="O47" s="164">
        <v>0.67</v>
      </c>
      <c r="P47" s="33">
        <f t="shared" si="7"/>
        <v>0</v>
      </c>
      <c r="Q47" s="34">
        <f t="shared" si="8"/>
        <v>0</v>
      </c>
      <c r="R47" s="34">
        <f t="shared" si="9"/>
        <v>0</v>
      </c>
      <c r="S47" s="34">
        <f t="shared" si="10"/>
        <v>0</v>
      </c>
      <c r="T47" s="34">
        <f t="shared" si="11"/>
        <v>0</v>
      </c>
      <c r="U47" s="40">
        <f t="shared" si="12"/>
        <v>0.67</v>
      </c>
    </row>
    <row r="48" spans="1:21" x14ac:dyDescent="0.3">
      <c r="A48" s="151"/>
      <c r="B48" s="150" t="s">
        <v>323</v>
      </c>
      <c r="C48" s="150" t="s">
        <v>15</v>
      </c>
      <c r="D48" s="157"/>
      <c r="E48" s="158"/>
      <c r="F48" s="158"/>
      <c r="G48" s="158">
        <v>0.2</v>
      </c>
      <c r="H48" s="158"/>
      <c r="I48" s="158"/>
      <c r="J48" s="159"/>
      <c r="K48" s="160"/>
      <c r="L48" s="160"/>
      <c r="M48" s="160">
        <v>0.3</v>
      </c>
      <c r="N48" s="160">
        <v>0.43</v>
      </c>
      <c r="O48" s="160"/>
      <c r="P48" s="37">
        <f t="shared" si="7"/>
        <v>0</v>
      </c>
      <c r="Q48" s="38">
        <f t="shared" si="8"/>
        <v>0</v>
      </c>
      <c r="R48" s="38">
        <f t="shared" si="9"/>
        <v>0</v>
      </c>
      <c r="S48" s="38">
        <f t="shared" si="10"/>
        <v>0.5</v>
      </c>
      <c r="T48" s="38">
        <f t="shared" si="11"/>
        <v>0.43</v>
      </c>
      <c r="U48" s="39">
        <f t="shared" si="12"/>
        <v>0</v>
      </c>
    </row>
    <row r="49" spans="1:21" x14ac:dyDescent="0.3">
      <c r="A49" s="151"/>
      <c r="B49" s="151"/>
      <c r="C49" s="152" t="s">
        <v>16</v>
      </c>
      <c r="D49" s="161"/>
      <c r="E49" s="162"/>
      <c r="F49" s="162"/>
      <c r="G49" s="162"/>
      <c r="H49" s="162"/>
      <c r="I49" s="162"/>
      <c r="J49" s="163"/>
      <c r="K49" s="164"/>
      <c r="L49" s="164"/>
      <c r="M49" s="164"/>
      <c r="N49" s="164"/>
      <c r="O49" s="164">
        <v>0.23</v>
      </c>
      <c r="P49" s="33">
        <f t="shared" si="7"/>
        <v>0</v>
      </c>
      <c r="Q49" s="34">
        <f t="shared" si="8"/>
        <v>0</v>
      </c>
      <c r="R49" s="34">
        <f t="shared" si="9"/>
        <v>0</v>
      </c>
      <c r="S49" s="34">
        <f t="shared" si="10"/>
        <v>0</v>
      </c>
      <c r="T49" s="34">
        <f t="shared" si="11"/>
        <v>0</v>
      </c>
      <c r="U49" s="40">
        <f t="shared" si="12"/>
        <v>0.23</v>
      </c>
    </row>
    <row r="50" spans="1:21" x14ac:dyDescent="0.3">
      <c r="A50" s="151"/>
      <c r="B50" s="150" t="s">
        <v>324</v>
      </c>
      <c r="C50" s="150" t="s">
        <v>15</v>
      </c>
      <c r="D50" s="157">
        <v>4.17</v>
      </c>
      <c r="E50" s="158">
        <v>3.23</v>
      </c>
      <c r="F50" s="158">
        <v>3.23</v>
      </c>
      <c r="G50" s="158">
        <v>1.53</v>
      </c>
      <c r="H50" s="158">
        <v>2.13</v>
      </c>
      <c r="I50" s="158">
        <v>5.07</v>
      </c>
      <c r="J50" s="159">
        <v>7.57</v>
      </c>
      <c r="K50" s="160">
        <v>9.8699999999999992</v>
      </c>
      <c r="L50" s="160">
        <v>8.1300000000000008</v>
      </c>
      <c r="M50" s="160">
        <v>7.92</v>
      </c>
      <c r="N50" s="160">
        <v>8.8000000000000007</v>
      </c>
      <c r="O50" s="160">
        <v>10.5</v>
      </c>
      <c r="P50" s="35">
        <f t="shared" si="7"/>
        <v>11.74</v>
      </c>
      <c r="Q50" s="36">
        <f t="shared" si="8"/>
        <v>13.1</v>
      </c>
      <c r="R50" s="36">
        <f t="shared" si="9"/>
        <v>11.360000000000001</v>
      </c>
      <c r="S50" s="36">
        <f t="shared" si="10"/>
        <v>9.4499999999999993</v>
      </c>
      <c r="T50" s="36">
        <f t="shared" si="11"/>
        <v>10.93</v>
      </c>
      <c r="U50" s="41">
        <f t="shared" si="12"/>
        <v>15.57</v>
      </c>
    </row>
    <row r="51" spans="1:21" x14ac:dyDescent="0.3">
      <c r="A51" s="151"/>
      <c r="B51" s="150" t="s">
        <v>325</v>
      </c>
      <c r="C51" s="150" t="s">
        <v>15</v>
      </c>
      <c r="D51" s="157">
        <v>1.37</v>
      </c>
      <c r="E51" s="158">
        <v>0.37</v>
      </c>
      <c r="F51" s="158"/>
      <c r="G51" s="158">
        <v>0.27</v>
      </c>
      <c r="H51" s="158"/>
      <c r="I51" s="158">
        <v>0.73</v>
      </c>
      <c r="J51" s="159">
        <v>2.0099999999999998</v>
      </c>
      <c r="K51" s="160">
        <v>2.17</v>
      </c>
      <c r="L51" s="160">
        <v>1.37</v>
      </c>
      <c r="M51" s="160">
        <v>1.33</v>
      </c>
      <c r="N51" s="160">
        <v>1.5</v>
      </c>
      <c r="O51" s="160">
        <v>0.97</v>
      </c>
      <c r="P51" s="35">
        <f t="shared" si="7"/>
        <v>3.38</v>
      </c>
      <c r="Q51" s="36">
        <f t="shared" si="8"/>
        <v>2.54</v>
      </c>
      <c r="R51" s="36">
        <f t="shared" si="9"/>
        <v>1.37</v>
      </c>
      <c r="S51" s="36">
        <f t="shared" si="10"/>
        <v>1.6</v>
      </c>
      <c r="T51" s="36">
        <f t="shared" si="11"/>
        <v>1.5</v>
      </c>
      <c r="U51" s="41">
        <f t="shared" si="12"/>
        <v>1.7</v>
      </c>
    </row>
    <row r="52" spans="1:21" x14ac:dyDescent="0.3">
      <c r="A52" s="151"/>
      <c r="B52" s="150" t="s">
        <v>326</v>
      </c>
      <c r="C52" s="150" t="s">
        <v>15</v>
      </c>
      <c r="D52" s="157">
        <v>0.75</v>
      </c>
      <c r="E52" s="158">
        <v>0.5</v>
      </c>
      <c r="F52" s="158">
        <v>1.24</v>
      </c>
      <c r="G52" s="158">
        <v>1.45</v>
      </c>
      <c r="H52" s="158">
        <v>0.23</v>
      </c>
      <c r="I52" s="158"/>
      <c r="J52" s="159">
        <v>16.77</v>
      </c>
      <c r="K52" s="160">
        <v>17.29</v>
      </c>
      <c r="L52" s="160">
        <v>20.09</v>
      </c>
      <c r="M52" s="160">
        <v>10.6</v>
      </c>
      <c r="N52" s="160">
        <v>1.25</v>
      </c>
      <c r="O52" s="160">
        <v>0.27</v>
      </c>
      <c r="P52" s="35">
        <f t="shared" si="7"/>
        <v>17.52</v>
      </c>
      <c r="Q52" s="36">
        <f t="shared" si="8"/>
        <v>17.79</v>
      </c>
      <c r="R52" s="36">
        <f t="shared" si="9"/>
        <v>21.33</v>
      </c>
      <c r="S52" s="36">
        <f t="shared" si="10"/>
        <v>12.049999999999999</v>
      </c>
      <c r="T52" s="36">
        <f t="shared" si="11"/>
        <v>1.48</v>
      </c>
      <c r="U52" s="41">
        <f t="shared" si="12"/>
        <v>0.27</v>
      </c>
    </row>
    <row r="53" spans="1:21" x14ac:dyDescent="0.3">
      <c r="A53" s="151"/>
      <c r="B53" s="150" t="s">
        <v>327</v>
      </c>
      <c r="C53" s="150" t="s">
        <v>15</v>
      </c>
      <c r="D53" s="157"/>
      <c r="E53" s="158">
        <v>0.37</v>
      </c>
      <c r="F53" s="158">
        <v>0.5</v>
      </c>
      <c r="G53" s="158">
        <v>0.33</v>
      </c>
      <c r="H53" s="158"/>
      <c r="I53" s="158">
        <v>0.4</v>
      </c>
      <c r="J53" s="159">
        <v>0.37</v>
      </c>
      <c r="K53" s="160">
        <v>0.27</v>
      </c>
      <c r="L53" s="160">
        <v>0.93</v>
      </c>
      <c r="M53" s="160">
        <v>2.0299999999999998</v>
      </c>
      <c r="N53" s="160">
        <v>1.7</v>
      </c>
      <c r="O53" s="160">
        <v>0.8</v>
      </c>
      <c r="P53" s="33">
        <f t="shared" si="7"/>
        <v>0.37</v>
      </c>
      <c r="Q53" s="34">
        <f t="shared" si="8"/>
        <v>0.64</v>
      </c>
      <c r="R53" s="34">
        <f t="shared" si="9"/>
        <v>1.4300000000000002</v>
      </c>
      <c r="S53" s="34">
        <f t="shared" si="10"/>
        <v>2.36</v>
      </c>
      <c r="T53" s="34">
        <f t="shared" si="11"/>
        <v>1.7</v>
      </c>
      <c r="U53" s="40">
        <f t="shared" si="12"/>
        <v>1.2000000000000002</v>
      </c>
    </row>
    <row r="54" spans="1:21" x14ac:dyDescent="0.3">
      <c r="A54" s="153" t="s">
        <v>328</v>
      </c>
      <c r="B54" s="154"/>
      <c r="C54" s="154"/>
      <c r="D54" s="165">
        <v>9.0599999999999987</v>
      </c>
      <c r="E54" s="166">
        <v>7.07</v>
      </c>
      <c r="F54" s="166">
        <v>7.3000000000000007</v>
      </c>
      <c r="G54" s="166">
        <v>6.9800000000000013</v>
      </c>
      <c r="H54" s="166">
        <v>7.66</v>
      </c>
      <c r="I54" s="166">
        <v>11.500000000000002</v>
      </c>
      <c r="J54" s="167">
        <v>49.779999999999994</v>
      </c>
      <c r="K54" s="168">
        <v>61.49</v>
      </c>
      <c r="L54" s="168">
        <v>70.440000000000012</v>
      </c>
      <c r="M54" s="168">
        <v>83.629999999999981</v>
      </c>
      <c r="N54" s="168">
        <v>71.260000000000005</v>
      </c>
      <c r="O54" s="168">
        <v>44.5</v>
      </c>
      <c r="P54" s="49">
        <f t="shared" si="7"/>
        <v>58.839999999999989</v>
      </c>
      <c r="Q54" s="50">
        <f t="shared" si="8"/>
        <v>68.56</v>
      </c>
      <c r="R54" s="50">
        <f t="shared" si="9"/>
        <v>77.740000000000009</v>
      </c>
      <c r="S54" s="50">
        <f t="shared" si="10"/>
        <v>90.609999999999985</v>
      </c>
      <c r="T54" s="50">
        <f t="shared" si="11"/>
        <v>78.92</v>
      </c>
      <c r="U54" s="51">
        <f t="shared" si="12"/>
        <v>56</v>
      </c>
    </row>
    <row r="55" spans="1:21" x14ac:dyDescent="0.3">
      <c r="A55" s="150" t="s">
        <v>329</v>
      </c>
      <c r="B55" s="150" t="s">
        <v>330</v>
      </c>
      <c r="C55" s="150" t="s">
        <v>15</v>
      </c>
      <c r="D55" s="157"/>
      <c r="E55" s="158">
        <v>0.37</v>
      </c>
      <c r="F55" s="158">
        <v>1.4</v>
      </c>
      <c r="G55" s="158"/>
      <c r="H55" s="158"/>
      <c r="I55" s="158"/>
      <c r="J55" s="159">
        <v>9.27</v>
      </c>
      <c r="K55" s="160">
        <v>5.0999999999999996</v>
      </c>
      <c r="L55" s="160">
        <v>11.42</v>
      </c>
      <c r="M55" s="160">
        <v>13.33</v>
      </c>
      <c r="N55" s="160"/>
      <c r="O55" s="160"/>
      <c r="P55" s="37">
        <f t="shared" si="7"/>
        <v>9.27</v>
      </c>
      <c r="Q55" s="38">
        <f t="shared" si="8"/>
        <v>5.47</v>
      </c>
      <c r="R55" s="38">
        <f t="shared" si="9"/>
        <v>12.82</v>
      </c>
      <c r="S55" s="38">
        <f t="shared" si="10"/>
        <v>13.33</v>
      </c>
      <c r="T55" s="38">
        <f t="shared" si="11"/>
        <v>0</v>
      </c>
      <c r="U55" s="39">
        <f t="shared" si="12"/>
        <v>0</v>
      </c>
    </row>
    <row r="56" spans="1:21" x14ac:dyDescent="0.3">
      <c r="A56" s="151"/>
      <c r="B56" s="151"/>
      <c r="C56" s="152" t="s">
        <v>16</v>
      </c>
      <c r="D56" s="161"/>
      <c r="E56" s="162"/>
      <c r="F56" s="162"/>
      <c r="G56" s="162"/>
      <c r="H56" s="162">
        <v>1.7</v>
      </c>
      <c r="I56" s="162">
        <v>1.77</v>
      </c>
      <c r="J56" s="163"/>
      <c r="K56" s="164"/>
      <c r="L56" s="164"/>
      <c r="M56" s="164"/>
      <c r="N56" s="164">
        <v>11.03</v>
      </c>
      <c r="O56" s="164">
        <v>3.43</v>
      </c>
      <c r="P56" s="33">
        <f t="shared" si="7"/>
        <v>0</v>
      </c>
      <c r="Q56" s="34">
        <f t="shared" si="8"/>
        <v>0</v>
      </c>
      <c r="R56" s="34">
        <f t="shared" si="9"/>
        <v>0</v>
      </c>
      <c r="S56" s="34">
        <f t="shared" si="10"/>
        <v>0</v>
      </c>
      <c r="T56" s="34">
        <f t="shared" si="11"/>
        <v>12.729999999999999</v>
      </c>
      <c r="U56" s="40">
        <f t="shared" si="12"/>
        <v>5.2</v>
      </c>
    </row>
    <row r="57" spans="1:21" x14ac:dyDescent="0.3">
      <c r="A57" s="151"/>
      <c r="B57" s="150" t="s">
        <v>331</v>
      </c>
      <c r="C57" s="150" t="s">
        <v>15</v>
      </c>
      <c r="D57" s="157"/>
      <c r="E57" s="158"/>
      <c r="F57" s="158"/>
      <c r="G57" s="158"/>
      <c r="H57" s="158"/>
      <c r="I57" s="158"/>
      <c r="J57" s="159"/>
      <c r="K57" s="160"/>
      <c r="L57" s="160"/>
      <c r="M57" s="160"/>
      <c r="N57" s="160"/>
      <c r="O57" s="160">
        <v>1.97</v>
      </c>
      <c r="P57" s="35">
        <f t="shared" si="7"/>
        <v>0</v>
      </c>
      <c r="Q57" s="36">
        <f t="shared" si="8"/>
        <v>0</v>
      </c>
      <c r="R57" s="36">
        <f t="shared" si="9"/>
        <v>0</v>
      </c>
      <c r="S57" s="36">
        <f t="shared" si="10"/>
        <v>0</v>
      </c>
      <c r="T57" s="36">
        <f t="shared" si="11"/>
        <v>0</v>
      </c>
      <c r="U57" s="41">
        <f t="shared" si="12"/>
        <v>1.97</v>
      </c>
    </row>
    <row r="58" spans="1:21" x14ac:dyDescent="0.3">
      <c r="A58" s="151"/>
      <c r="B58" s="150" t="s">
        <v>332</v>
      </c>
      <c r="C58" s="150" t="s">
        <v>15</v>
      </c>
      <c r="D58" s="157"/>
      <c r="E58" s="158"/>
      <c r="F58" s="158"/>
      <c r="G58" s="158"/>
      <c r="H58" s="158"/>
      <c r="I58" s="158">
        <v>5.57</v>
      </c>
      <c r="J58" s="159"/>
      <c r="K58" s="160"/>
      <c r="L58" s="160"/>
      <c r="M58" s="160"/>
      <c r="N58" s="160"/>
      <c r="O58" s="160">
        <v>19.93</v>
      </c>
      <c r="P58" s="35">
        <f t="shared" si="7"/>
        <v>0</v>
      </c>
      <c r="Q58" s="36">
        <f t="shared" si="8"/>
        <v>0</v>
      </c>
      <c r="R58" s="36">
        <f t="shared" si="9"/>
        <v>0</v>
      </c>
      <c r="S58" s="36">
        <f t="shared" si="10"/>
        <v>0</v>
      </c>
      <c r="T58" s="36">
        <f t="shared" si="11"/>
        <v>0</v>
      </c>
      <c r="U58" s="41">
        <f t="shared" si="12"/>
        <v>25.5</v>
      </c>
    </row>
    <row r="59" spans="1:21" x14ac:dyDescent="0.3">
      <c r="A59" s="151"/>
      <c r="B59" s="150" t="s">
        <v>333</v>
      </c>
      <c r="C59" s="150" t="s">
        <v>15</v>
      </c>
      <c r="D59" s="157">
        <v>0.5</v>
      </c>
      <c r="E59" s="158">
        <v>0.83</v>
      </c>
      <c r="F59" s="158">
        <v>0.2</v>
      </c>
      <c r="G59" s="158"/>
      <c r="H59" s="158">
        <v>0.33</v>
      </c>
      <c r="I59" s="158">
        <v>0.3</v>
      </c>
      <c r="J59" s="159">
        <v>2.13</v>
      </c>
      <c r="K59" s="160">
        <v>2.13</v>
      </c>
      <c r="L59" s="160">
        <v>1.43</v>
      </c>
      <c r="M59" s="160">
        <v>3.33</v>
      </c>
      <c r="N59" s="160">
        <v>1.6</v>
      </c>
      <c r="O59" s="160">
        <v>1.27</v>
      </c>
      <c r="P59" s="35">
        <f t="shared" si="7"/>
        <v>2.63</v>
      </c>
      <c r="Q59" s="36">
        <f t="shared" si="8"/>
        <v>2.96</v>
      </c>
      <c r="R59" s="36">
        <f t="shared" si="9"/>
        <v>1.63</v>
      </c>
      <c r="S59" s="36">
        <f t="shared" si="10"/>
        <v>3.33</v>
      </c>
      <c r="T59" s="36">
        <f t="shared" si="11"/>
        <v>1.9300000000000002</v>
      </c>
      <c r="U59" s="41">
        <f t="shared" si="12"/>
        <v>1.57</v>
      </c>
    </row>
    <row r="60" spans="1:21" x14ac:dyDescent="0.3">
      <c r="A60" s="151"/>
      <c r="B60" s="150" t="s">
        <v>334</v>
      </c>
      <c r="C60" s="150" t="s">
        <v>15</v>
      </c>
      <c r="D60" s="157"/>
      <c r="E60" s="158"/>
      <c r="F60" s="158"/>
      <c r="G60" s="158"/>
      <c r="H60" s="158"/>
      <c r="I60" s="158">
        <v>0.13</v>
      </c>
      <c r="J60" s="159">
        <v>0.27</v>
      </c>
      <c r="K60" s="160"/>
      <c r="L60" s="160">
        <v>0.33</v>
      </c>
      <c r="M60" s="160"/>
      <c r="N60" s="160">
        <v>0.47</v>
      </c>
      <c r="O60" s="160">
        <v>7.0000000000000007E-2</v>
      </c>
      <c r="P60" s="35">
        <f t="shared" si="7"/>
        <v>0.27</v>
      </c>
      <c r="Q60" s="36">
        <f t="shared" si="8"/>
        <v>0</v>
      </c>
      <c r="R60" s="36">
        <f t="shared" si="9"/>
        <v>0.33</v>
      </c>
      <c r="S60" s="36">
        <f t="shared" si="10"/>
        <v>0</v>
      </c>
      <c r="T60" s="36">
        <f t="shared" si="11"/>
        <v>0.47</v>
      </c>
      <c r="U60" s="41">
        <f t="shared" si="12"/>
        <v>0.2</v>
      </c>
    </row>
    <row r="61" spans="1:21" x14ac:dyDescent="0.3">
      <c r="A61" s="151"/>
      <c r="B61" s="150" t="s">
        <v>335</v>
      </c>
      <c r="C61" s="150" t="s">
        <v>15</v>
      </c>
      <c r="D61" s="157"/>
      <c r="E61" s="158"/>
      <c r="F61" s="158"/>
      <c r="G61" s="158"/>
      <c r="H61" s="158">
        <v>0.4</v>
      </c>
      <c r="I61" s="158"/>
      <c r="J61" s="159">
        <v>0.51</v>
      </c>
      <c r="K61" s="160">
        <v>0.17</v>
      </c>
      <c r="L61" s="160">
        <v>0.32</v>
      </c>
      <c r="M61" s="160">
        <v>0.8</v>
      </c>
      <c r="N61" s="160">
        <v>0.33</v>
      </c>
      <c r="O61" s="160"/>
      <c r="P61" s="37">
        <f t="shared" si="7"/>
        <v>0.51</v>
      </c>
      <c r="Q61" s="38">
        <f t="shared" si="8"/>
        <v>0.17</v>
      </c>
      <c r="R61" s="38">
        <f t="shared" si="9"/>
        <v>0.32</v>
      </c>
      <c r="S61" s="38">
        <f t="shared" si="10"/>
        <v>0.8</v>
      </c>
      <c r="T61" s="38">
        <f t="shared" si="11"/>
        <v>0.73</v>
      </c>
      <c r="U61" s="39">
        <f t="shared" si="12"/>
        <v>0</v>
      </c>
    </row>
    <row r="62" spans="1:21" x14ac:dyDescent="0.3">
      <c r="A62" s="151"/>
      <c r="B62" s="151"/>
      <c r="C62" s="152" t="s">
        <v>16</v>
      </c>
      <c r="D62" s="161"/>
      <c r="E62" s="162"/>
      <c r="F62" s="162"/>
      <c r="G62" s="162"/>
      <c r="H62" s="162"/>
      <c r="I62" s="162">
        <v>0.67</v>
      </c>
      <c r="J62" s="163"/>
      <c r="K62" s="164"/>
      <c r="L62" s="164"/>
      <c r="M62" s="164"/>
      <c r="N62" s="164"/>
      <c r="O62" s="164">
        <v>0.5</v>
      </c>
      <c r="P62" s="33">
        <f t="shared" si="7"/>
        <v>0</v>
      </c>
      <c r="Q62" s="34">
        <f t="shared" si="8"/>
        <v>0</v>
      </c>
      <c r="R62" s="34">
        <f t="shared" si="9"/>
        <v>0</v>
      </c>
      <c r="S62" s="34">
        <f t="shared" si="10"/>
        <v>0</v>
      </c>
      <c r="T62" s="34">
        <f t="shared" si="11"/>
        <v>0</v>
      </c>
      <c r="U62" s="40">
        <f t="shared" si="12"/>
        <v>1.17</v>
      </c>
    </row>
    <row r="63" spans="1:21" x14ac:dyDescent="0.3">
      <c r="A63" s="151"/>
      <c r="B63" s="150" t="s">
        <v>336</v>
      </c>
      <c r="C63" s="150" t="s">
        <v>15</v>
      </c>
      <c r="D63" s="157">
        <v>6.69</v>
      </c>
      <c r="E63" s="158">
        <v>4.38</v>
      </c>
      <c r="F63" s="158">
        <v>5.22</v>
      </c>
      <c r="G63" s="158">
        <v>0.2</v>
      </c>
      <c r="H63" s="158"/>
      <c r="I63" s="158"/>
      <c r="J63" s="159">
        <v>4.29</v>
      </c>
      <c r="K63" s="160">
        <v>1.5</v>
      </c>
      <c r="L63" s="160">
        <v>1.07</v>
      </c>
      <c r="M63" s="160">
        <v>1.02</v>
      </c>
      <c r="N63" s="160">
        <v>0.5</v>
      </c>
      <c r="O63" s="160">
        <v>7.0000000000000007E-2</v>
      </c>
      <c r="P63" s="35">
        <f t="shared" si="7"/>
        <v>10.98</v>
      </c>
      <c r="Q63" s="36">
        <f t="shared" si="8"/>
        <v>5.88</v>
      </c>
      <c r="R63" s="36">
        <f t="shared" si="9"/>
        <v>6.29</v>
      </c>
      <c r="S63" s="36">
        <f t="shared" si="10"/>
        <v>1.22</v>
      </c>
      <c r="T63" s="36">
        <f t="shared" si="11"/>
        <v>0.5</v>
      </c>
      <c r="U63" s="41">
        <f t="shared" si="12"/>
        <v>7.0000000000000007E-2</v>
      </c>
    </row>
    <row r="64" spans="1:21" x14ac:dyDescent="0.3">
      <c r="A64" s="151"/>
      <c r="B64" s="150" t="s">
        <v>337</v>
      </c>
      <c r="C64" s="150" t="s">
        <v>15</v>
      </c>
      <c r="D64" s="157"/>
      <c r="E64" s="158">
        <v>0.13</v>
      </c>
      <c r="F64" s="158"/>
      <c r="G64" s="158"/>
      <c r="H64" s="158"/>
      <c r="I64" s="158"/>
      <c r="J64" s="159">
        <v>0.87</v>
      </c>
      <c r="K64" s="160">
        <v>0.53</v>
      </c>
      <c r="L64" s="160"/>
      <c r="M64" s="160">
        <v>0.53</v>
      </c>
      <c r="N64" s="160">
        <v>0.23</v>
      </c>
      <c r="O64" s="160">
        <v>0.2</v>
      </c>
      <c r="P64" s="33">
        <f t="shared" si="7"/>
        <v>0.87</v>
      </c>
      <c r="Q64" s="34">
        <f t="shared" si="8"/>
        <v>0.66</v>
      </c>
      <c r="R64" s="34">
        <f t="shared" si="9"/>
        <v>0</v>
      </c>
      <c r="S64" s="34">
        <f t="shared" si="10"/>
        <v>0.53</v>
      </c>
      <c r="T64" s="34">
        <f t="shared" si="11"/>
        <v>0.23</v>
      </c>
      <c r="U64" s="40">
        <f t="shared" si="12"/>
        <v>0.2</v>
      </c>
    </row>
    <row r="65" spans="1:21" x14ac:dyDescent="0.3">
      <c r="A65" s="151"/>
      <c r="B65" s="150" t="s">
        <v>338</v>
      </c>
      <c r="C65" s="150" t="s">
        <v>15</v>
      </c>
      <c r="D65" s="157"/>
      <c r="E65" s="158"/>
      <c r="F65" s="158"/>
      <c r="G65" s="158"/>
      <c r="H65" s="158"/>
      <c r="I65" s="158"/>
      <c r="J65" s="159"/>
      <c r="K65" s="160">
        <v>0.22</v>
      </c>
      <c r="L65" s="160"/>
      <c r="M65" s="160">
        <v>0.27</v>
      </c>
      <c r="N65" s="160">
        <v>0.02</v>
      </c>
      <c r="O65" s="160">
        <v>0.3</v>
      </c>
      <c r="P65" s="35">
        <f t="shared" si="7"/>
        <v>0</v>
      </c>
      <c r="Q65" s="36">
        <f t="shared" si="8"/>
        <v>0.22</v>
      </c>
      <c r="R65" s="36">
        <f t="shared" si="9"/>
        <v>0</v>
      </c>
      <c r="S65" s="36">
        <f t="shared" si="10"/>
        <v>0.27</v>
      </c>
      <c r="T65" s="36">
        <f t="shared" si="11"/>
        <v>0.02</v>
      </c>
      <c r="U65" s="41">
        <f t="shared" si="12"/>
        <v>0.3</v>
      </c>
    </row>
    <row r="66" spans="1:21" x14ac:dyDescent="0.3">
      <c r="A66" s="151"/>
      <c r="B66" s="150" t="s">
        <v>339</v>
      </c>
      <c r="C66" s="150" t="s">
        <v>16</v>
      </c>
      <c r="D66" s="157">
        <v>0.1</v>
      </c>
      <c r="E66" s="158">
        <v>0.6</v>
      </c>
      <c r="F66" s="158">
        <v>0.1</v>
      </c>
      <c r="G66" s="158"/>
      <c r="H66" s="158"/>
      <c r="I66" s="158"/>
      <c r="J66" s="159">
        <v>1.3</v>
      </c>
      <c r="K66" s="160">
        <v>0.43</v>
      </c>
      <c r="L66" s="160"/>
      <c r="M66" s="160"/>
      <c r="N66" s="160"/>
      <c r="O66" s="160"/>
      <c r="P66" s="35">
        <f t="shared" si="7"/>
        <v>1.4000000000000001</v>
      </c>
      <c r="Q66" s="36">
        <f t="shared" si="8"/>
        <v>1.03</v>
      </c>
      <c r="R66" s="36">
        <f t="shared" si="9"/>
        <v>0.1</v>
      </c>
      <c r="S66" s="36">
        <f t="shared" si="10"/>
        <v>0</v>
      </c>
      <c r="T66" s="36">
        <f t="shared" si="11"/>
        <v>0</v>
      </c>
      <c r="U66" s="41">
        <f t="shared" si="12"/>
        <v>0</v>
      </c>
    </row>
    <row r="67" spans="1:21" x14ac:dyDescent="0.3">
      <c r="A67" s="151"/>
      <c r="B67" s="150" t="s">
        <v>340</v>
      </c>
      <c r="C67" s="150" t="s">
        <v>15</v>
      </c>
      <c r="D67" s="157"/>
      <c r="E67" s="158"/>
      <c r="F67" s="158"/>
      <c r="G67" s="158"/>
      <c r="H67" s="158"/>
      <c r="I67" s="158"/>
      <c r="J67" s="159"/>
      <c r="K67" s="160"/>
      <c r="L67" s="160"/>
      <c r="M67" s="160">
        <v>0.23</v>
      </c>
      <c r="N67" s="160"/>
      <c r="O67" s="160"/>
      <c r="P67" s="37">
        <f t="shared" si="7"/>
        <v>0</v>
      </c>
      <c r="Q67" s="38">
        <f t="shared" si="8"/>
        <v>0</v>
      </c>
      <c r="R67" s="38">
        <f t="shared" si="9"/>
        <v>0</v>
      </c>
      <c r="S67" s="38">
        <f t="shared" si="10"/>
        <v>0.23</v>
      </c>
      <c r="T67" s="38">
        <f t="shared" si="11"/>
        <v>0</v>
      </c>
      <c r="U67" s="39">
        <f t="shared" si="12"/>
        <v>0</v>
      </c>
    </row>
    <row r="68" spans="1:21" x14ac:dyDescent="0.3">
      <c r="A68" s="151"/>
      <c r="B68" s="151"/>
      <c r="C68" s="152" t="s">
        <v>16</v>
      </c>
      <c r="D68" s="161"/>
      <c r="E68" s="162"/>
      <c r="F68" s="162"/>
      <c r="G68" s="162"/>
      <c r="H68" s="162">
        <v>7.0000000000000007E-2</v>
      </c>
      <c r="I68" s="162"/>
      <c r="J68" s="163"/>
      <c r="K68" s="164"/>
      <c r="L68" s="164"/>
      <c r="M68" s="164"/>
      <c r="N68" s="164">
        <v>0.5</v>
      </c>
      <c r="O68" s="164"/>
      <c r="P68" s="33">
        <f t="shared" si="7"/>
        <v>0</v>
      </c>
      <c r="Q68" s="34">
        <f t="shared" si="8"/>
        <v>0</v>
      </c>
      <c r="R68" s="34">
        <f t="shared" si="9"/>
        <v>0</v>
      </c>
      <c r="S68" s="34">
        <f t="shared" si="10"/>
        <v>0</v>
      </c>
      <c r="T68" s="34">
        <f t="shared" si="11"/>
        <v>0.57000000000000006</v>
      </c>
      <c r="U68" s="40">
        <f t="shared" si="12"/>
        <v>0</v>
      </c>
    </row>
    <row r="69" spans="1:21" x14ac:dyDescent="0.3">
      <c r="A69" s="151"/>
      <c r="B69" s="150" t="s">
        <v>341</v>
      </c>
      <c r="C69" s="150" t="s">
        <v>15</v>
      </c>
      <c r="D69" s="157"/>
      <c r="E69" s="158"/>
      <c r="F69" s="158"/>
      <c r="G69" s="158"/>
      <c r="H69" s="158"/>
      <c r="I69" s="158">
        <v>0.56999999999999995</v>
      </c>
      <c r="J69" s="159">
        <v>3.7</v>
      </c>
      <c r="K69" s="160">
        <v>4.97</v>
      </c>
      <c r="L69" s="160">
        <v>4.7300000000000004</v>
      </c>
      <c r="M69" s="160">
        <v>1.2</v>
      </c>
      <c r="N69" s="160">
        <v>1.03</v>
      </c>
      <c r="O69" s="160">
        <v>1.17</v>
      </c>
      <c r="P69" s="35">
        <f t="shared" si="7"/>
        <v>3.7</v>
      </c>
      <c r="Q69" s="36">
        <f t="shared" si="8"/>
        <v>4.97</v>
      </c>
      <c r="R69" s="36">
        <f t="shared" si="9"/>
        <v>4.7300000000000004</v>
      </c>
      <c r="S69" s="36">
        <f t="shared" si="10"/>
        <v>1.2</v>
      </c>
      <c r="T69" s="36">
        <f t="shared" si="11"/>
        <v>1.03</v>
      </c>
      <c r="U69" s="41">
        <f t="shared" si="12"/>
        <v>1.7399999999999998</v>
      </c>
    </row>
    <row r="70" spans="1:21" x14ac:dyDescent="0.3">
      <c r="A70" s="151"/>
      <c r="B70" s="150" t="s">
        <v>342</v>
      </c>
      <c r="C70" s="150" t="s">
        <v>16</v>
      </c>
      <c r="D70" s="157">
        <v>1.27</v>
      </c>
      <c r="E70" s="158">
        <v>1.37</v>
      </c>
      <c r="F70" s="158">
        <v>1.73</v>
      </c>
      <c r="G70" s="158">
        <v>0.2</v>
      </c>
      <c r="H70" s="158">
        <v>3.3</v>
      </c>
      <c r="I70" s="158">
        <v>0.2</v>
      </c>
      <c r="J70" s="159">
        <v>5.87</v>
      </c>
      <c r="K70" s="160">
        <v>10.130000000000001</v>
      </c>
      <c r="L70" s="160">
        <v>15.63</v>
      </c>
      <c r="M70" s="160">
        <v>18.399999999999999</v>
      </c>
      <c r="N70" s="160">
        <v>14.5</v>
      </c>
      <c r="O70" s="160">
        <v>1.7</v>
      </c>
      <c r="P70" s="35">
        <f t="shared" si="7"/>
        <v>7.1400000000000006</v>
      </c>
      <c r="Q70" s="36">
        <f t="shared" si="8"/>
        <v>11.5</v>
      </c>
      <c r="R70" s="36">
        <f t="shared" si="9"/>
        <v>17.36</v>
      </c>
      <c r="S70" s="36">
        <f t="shared" si="10"/>
        <v>18.599999999999998</v>
      </c>
      <c r="T70" s="36">
        <f t="shared" si="11"/>
        <v>17.8</v>
      </c>
      <c r="U70" s="41">
        <f t="shared" si="12"/>
        <v>1.9</v>
      </c>
    </row>
    <row r="71" spans="1:21" x14ac:dyDescent="0.3">
      <c r="A71" s="151"/>
      <c r="B71" s="150" t="s">
        <v>343</v>
      </c>
      <c r="C71" s="150" t="s">
        <v>15</v>
      </c>
      <c r="D71" s="157"/>
      <c r="E71" s="158"/>
      <c r="F71" s="158"/>
      <c r="G71" s="158"/>
      <c r="H71" s="158">
        <v>0.13</v>
      </c>
      <c r="I71" s="158"/>
      <c r="J71" s="159"/>
      <c r="K71" s="160"/>
      <c r="L71" s="160">
        <v>0.1</v>
      </c>
      <c r="M71" s="160">
        <v>0.13</v>
      </c>
      <c r="N71" s="160">
        <v>0.37</v>
      </c>
      <c r="O71" s="160"/>
      <c r="P71" s="37">
        <f t="shared" si="7"/>
        <v>0</v>
      </c>
      <c r="Q71" s="38">
        <f t="shared" si="8"/>
        <v>0</v>
      </c>
      <c r="R71" s="38">
        <f t="shared" si="9"/>
        <v>0.1</v>
      </c>
      <c r="S71" s="38">
        <f t="shared" si="10"/>
        <v>0.13</v>
      </c>
      <c r="T71" s="38">
        <f t="shared" si="11"/>
        <v>0.5</v>
      </c>
      <c r="U71" s="39">
        <f t="shared" si="12"/>
        <v>0</v>
      </c>
    </row>
    <row r="72" spans="1:21" x14ac:dyDescent="0.3">
      <c r="A72" s="151"/>
      <c r="B72" s="151"/>
      <c r="C72" s="152" t="s">
        <v>16</v>
      </c>
      <c r="D72" s="161"/>
      <c r="E72" s="162"/>
      <c r="F72" s="162"/>
      <c r="G72" s="162"/>
      <c r="H72" s="162"/>
      <c r="I72" s="162">
        <v>0.33</v>
      </c>
      <c r="J72" s="163"/>
      <c r="K72" s="164"/>
      <c r="L72" s="164"/>
      <c r="M72" s="164"/>
      <c r="N72" s="164"/>
      <c r="O72" s="164"/>
      <c r="P72" s="33">
        <f t="shared" si="7"/>
        <v>0</v>
      </c>
      <c r="Q72" s="34">
        <f t="shared" si="8"/>
        <v>0</v>
      </c>
      <c r="R72" s="34">
        <f t="shared" si="9"/>
        <v>0</v>
      </c>
      <c r="S72" s="34">
        <f t="shared" si="10"/>
        <v>0</v>
      </c>
      <c r="T72" s="34">
        <f t="shared" si="11"/>
        <v>0</v>
      </c>
      <c r="U72" s="40">
        <f t="shared" si="12"/>
        <v>0.33</v>
      </c>
    </row>
    <row r="73" spans="1:21" x14ac:dyDescent="0.3">
      <c r="A73" s="151"/>
      <c r="B73" s="150" t="s">
        <v>329</v>
      </c>
      <c r="C73" s="150" t="s">
        <v>15</v>
      </c>
      <c r="D73" s="157">
        <v>1.2</v>
      </c>
      <c r="E73" s="158">
        <v>1.5</v>
      </c>
      <c r="F73" s="158">
        <v>0.27</v>
      </c>
      <c r="G73" s="158">
        <v>2</v>
      </c>
      <c r="H73" s="158">
        <v>0.4</v>
      </c>
      <c r="I73" s="158"/>
      <c r="J73" s="159">
        <v>12.43</v>
      </c>
      <c r="K73" s="160">
        <v>8.94</v>
      </c>
      <c r="L73" s="160">
        <v>8.11</v>
      </c>
      <c r="M73" s="160">
        <v>7.1</v>
      </c>
      <c r="N73" s="160">
        <v>8.1999999999999993</v>
      </c>
      <c r="O73" s="160"/>
      <c r="P73" s="37">
        <f t="shared" si="7"/>
        <v>13.629999999999999</v>
      </c>
      <c r="Q73" s="38">
        <f t="shared" si="8"/>
        <v>10.44</v>
      </c>
      <c r="R73" s="38">
        <f t="shared" si="9"/>
        <v>8.379999999999999</v>
      </c>
      <c r="S73" s="38">
        <f t="shared" si="10"/>
        <v>9.1</v>
      </c>
      <c r="T73" s="38">
        <f t="shared" si="11"/>
        <v>8.6</v>
      </c>
      <c r="U73" s="39">
        <f t="shared" si="12"/>
        <v>0</v>
      </c>
    </row>
    <row r="74" spans="1:21" x14ac:dyDescent="0.3">
      <c r="A74" s="151"/>
      <c r="B74" s="151"/>
      <c r="C74" s="152" t="s">
        <v>16</v>
      </c>
      <c r="D74" s="161"/>
      <c r="E74" s="162"/>
      <c r="F74" s="162"/>
      <c r="G74" s="162"/>
      <c r="H74" s="162"/>
      <c r="I74" s="162">
        <v>0.3</v>
      </c>
      <c r="J74" s="163"/>
      <c r="K74" s="164"/>
      <c r="L74" s="164"/>
      <c r="M74" s="164"/>
      <c r="N74" s="164"/>
      <c r="O74" s="164">
        <v>2.6</v>
      </c>
      <c r="P74" s="33">
        <f t="shared" si="7"/>
        <v>0</v>
      </c>
      <c r="Q74" s="34">
        <f t="shared" si="8"/>
        <v>0</v>
      </c>
      <c r="R74" s="34">
        <f t="shared" si="9"/>
        <v>0</v>
      </c>
      <c r="S74" s="34">
        <f t="shared" si="10"/>
        <v>0</v>
      </c>
      <c r="T74" s="34">
        <f t="shared" si="11"/>
        <v>0</v>
      </c>
      <c r="U74" s="40">
        <f t="shared" si="12"/>
        <v>2.9</v>
      </c>
    </row>
    <row r="75" spans="1:21" x14ac:dyDescent="0.3">
      <c r="A75" s="151"/>
      <c r="B75" s="150" t="s">
        <v>345</v>
      </c>
      <c r="C75" s="150" t="s">
        <v>15</v>
      </c>
      <c r="D75" s="157"/>
      <c r="E75" s="158">
        <v>0.3</v>
      </c>
      <c r="F75" s="158">
        <v>0</v>
      </c>
      <c r="G75" s="158"/>
      <c r="H75" s="158">
        <v>0.17</v>
      </c>
      <c r="I75" s="158"/>
      <c r="J75" s="159">
        <v>0.4</v>
      </c>
      <c r="K75" s="160"/>
      <c r="L75" s="160"/>
      <c r="M75" s="160">
        <v>0.63</v>
      </c>
      <c r="N75" s="160">
        <v>1.23</v>
      </c>
      <c r="O75" s="160">
        <v>0.17</v>
      </c>
      <c r="P75" s="35">
        <f t="shared" si="7"/>
        <v>0.4</v>
      </c>
      <c r="Q75" s="36">
        <f t="shared" si="8"/>
        <v>0.3</v>
      </c>
      <c r="R75" s="36">
        <f t="shared" si="9"/>
        <v>0</v>
      </c>
      <c r="S75" s="36">
        <f t="shared" si="10"/>
        <v>0.63</v>
      </c>
      <c r="T75" s="36">
        <f t="shared" si="11"/>
        <v>1.4</v>
      </c>
      <c r="U75" s="41">
        <f t="shared" si="12"/>
        <v>0.17</v>
      </c>
    </row>
    <row r="76" spans="1:21" x14ac:dyDescent="0.3">
      <c r="A76" s="151"/>
      <c r="B76" s="150" t="s">
        <v>346</v>
      </c>
      <c r="C76" s="150" t="s">
        <v>15</v>
      </c>
      <c r="D76" s="157"/>
      <c r="E76" s="158"/>
      <c r="F76" s="158"/>
      <c r="G76" s="158"/>
      <c r="H76" s="158"/>
      <c r="I76" s="158"/>
      <c r="J76" s="159">
        <v>0.27</v>
      </c>
      <c r="K76" s="160"/>
      <c r="L76" s="160">
        <v>0.6</v>
      </c>
      <c r="M76" s="160">
        <v>0.4</v>
      </c>
      <c r="N76" s="160">
        <v>0.2</v>
      </c>
      <c r="O76" s="160">
        <v>0.1</v>
      </c>
      <c r="P76" s="35">
        <f t="shared" si="7"/>
        <v>0.27</v>
      </c>
      <c r="Q76" s="36">
        <f t="shared" si="8"/>
        <v>0</v>
      </c>
      <c r="R76" s="36">
        <f t="shared" si="9"/>
        <v>0.6</v>
      </c>
      <c r="S76" s="36">
        <f t="shared" si="10"/>
        <v>0.4</v>
      </c>
      <c r="T76" s="36">
        <f t="shared" si="11"/>
        <v>0.2</v>
      </c>
      <c r="U76" s="41">
        <f t="shared" si="12"/>
        <v>0.1</v>
      </c>
    </row>
    <row r="77" spans="1:21" x14ac:dyDescent="0.3">
      <c r="A77" s="151"/>
      <c r="B77" s="150" t="s">
        <v>347</v>
      </c>
      <c r="C77" s="150" t="s">
        <v>15</v>
      </c>
      <c r="D77" s="157"/>
      <c r="E77" s="158"/>
      <c r="F77" s="158"/>
      <c r="G77" s="158"/>
      <c r="H77" s="158"/>
      <c r="I77" s="158">
        <v>0.13</v>
      </c>
      <c r="J77" s="159"/>
      <c r="K77" s="160"/>
      <c r="L77" s="160"/>
      <c r="M77" s="160"/>
      <c r="N77" s="160">
        <v>0.63</v>
      </c>
      <c r="O77" s="160">
        <v>0.1</v>
      </c>
      <c r="P77" s="35">
        <f t="shared" si="7"/>
        <v>0</v>
      </c>
      <c r="Q77" s="36">
        <f t="shared" si="8"/>
        <v>0</v>
      </c>
      <c r="R77" s="36">
        <f t="shared" si="9"/>
        <v>0</v>
      </c>
      <c r="S77" s="36">
        <f t="shared" si="10"/>
        <v>0</v>
      </c>
      <c r="T77" s="36">
        <f t="shared" si="11"/>
        <v>0.63</v>
      </c>
      <c r="U77" s="41">
        <f t="shared" si="12"/>
        <v>0.23</v>
      </c>
    </row>
    <row r="78" spans="1:21" x14ac:dyDescent="0.3">
      <c r="A78" s="151"/>
      <c r="B78" s="150" t="s">
        <v>348</v>
      </c>
      <c r="C78" s="150" t="s">
        <v>15</v>
      </c>
      <c r="D78" s="157">
        <v>0.5</v>
      </c>
      <c r="E78" s="158">
        <v>1.57</v>
      </c>
      <c r="F78" s="158">
        <v>0.42</v>
      </c>
      <c r="G78" s="158">
        <v>7.0000000000000007E-2</v>
      </c>
      <c r="H78" s="158">
        <v>0.43</v>
      </c>
      <c r="I78" s="158">
        <v>2.17</v>
      </c>
      <c r="J78" s="159">
        <v>1.83</v>
      </c>
      <c r="K78" s="160">
        <v>2.4300000000000002</v>
      </c>
      <c r="L78" s="160">
        <v>1.07</v>
      </c>
      <c r="M78" s="160">
        <v>1.8</v>
      </c>
      <c r="N78" s="160">
        <v>0.97</v>
      </c>
      <c r="O78" s="160">
        <v>1.7</v>
      </c>
      <c r="P78" s="35">
        <f t="shared" ref="P78:P113" si="13">D78+J78</f>
        <v>2.33</v>
      </c>
      <c r="Q78" s="36">
        <f t="shared" ref="Q78:Q113" si="14">E78+K78</f>
        <v>4</v>
      </c>
      <c r="R78" s="36">
        <f t="shared" ref="R78:R113" si="15">F78+L78</f>
        <v>1.49</v>
      </c>
      <c r="S78" s="36">
        <f t="shared" ref="S78:S113" si="16">G78+M78</f>
        <v>1.87</v>
      </c>
      <c r="T78" s="36">
        <f t="shared" ref="T78:T113" si="17">H78+N78</f>
        <v>1.4</v>
      </c>
      <c r="U78" s="41">
        <f t="shared" ref="U78:U113" si="18">I78+O78</f>
        <v>3.87</v>
      </c>
    </row>
    <row r="79" spans="1:21" x14ac:dyDescent="0.3">
      <c r="A79" s="151"/>
      <c r="B79" s="150" t="s">
        <v>349</v>
      </c>
      <c r="C79" s="150" t="s">
        <v>15</v>
      </c>
      <c r="D79" s="157">
        <v>6.38</v>
      </c>
      <c r="E79" s="158">
        <v>7.15</v>
      </c>
      <c r="F79" s="158">
        <v>9.5500000000000007</v>
      </c>
      <c r="G79" s="158">
        <v>20.07</v>
      </c>
      <c r="H79" s="158">
        <v>22.28</v>
      </c>
      <c r="I79" s="158">
        <v>18</v>
      </c>
      <c r="J79" s="159">
        <v>45.61</v>
      </c>
      <c r="K79" s="160">
        <v>48.86</v>
      </c>
      <c r="L79" s="160">
        <v>78.27</v>
      </c>
      <c r="M79" s="160">
        <v>106.28</v>
      </c>
      <c r="N79" s="160">
        <v>98.87</v>
      </c>
      <c r="O79" s="160">
        <v>84.75</v>
      </c>
      <c r="P79" s="35">
        <f t="shared" si="13"/>
        <v>51.99</v>
      </c>
      <c r="Q79" s="36">
        <f t="shared" si="14"/>
        <v>56.01</v>
      </c>
      <c r="R79" s="36">
        <f t="shared" si="15"/>
        <v>87.82</v>
      </c>
      <c r="S79" s="36">
        <f t="shared" si="16"/>
        <v>126.35</v>
      </c>
      <c r="T79" s="36">
        <f t="shared" si="17"/>
        <v>121.15</v>
      </c>
      <c r="U79" s="41">
        <f t="shared" si="18"/>
        <v>102.75</v>
      </c>
    </row>
    <row r="80" spans="1:21" x14ac:dyDescent="0.3">
      <c r="A80" s="151"/>
      <c r="B80" s="150" t="s">
        <v>350</v>
      </c>
      <c r="C80" s="150" t="s">
        <v>15</v>
      </c>
      <c r="D80" s="157">
        <v>0.77</v>
      </c>
      <c r="E80" s="158">
        <v>1.3</v>
      </c>
      <c r="F80" s="158">
        <v>0.4</v>
      </c>
      <c r="G80" s="158">
        <v>5.71</v>
      </c>
      <c r="H80" s="158">
        <v>6.51</v>
      </c>
      <c r="I80" s="158">
        <v>7.23</v>
      </c>
      <c r="J80" s="159">
        <v>11.06</v>
      </c>
      <c r="K80" s="160">
        <v>27.33</v>
      </c>
      <c r="L80" s="160">
        <v>18.649999999999999</v>
      </c>
      <c r="M80" s="160">
        <v>25.07</v>
      </c>
      <c r="N80" s="160">
        <v>22.2</v>
      </c>
      <c r="O80" s="160">
        <v>22.33</v>
      </c>
      <c r="P80" s="35">
        <f t="shared" si="13"/>
        <v>11.83</v>
      </c>
      <c r="Q80" s="36">
        <f t="shared" si="14"/>
        <v>28.63</v>
      </c>
      <c r="R80" s="36">
        <f t="shared" si="15"/>
        <v>19.049999999999997</v>
      </c>
      <c r="S80" s="36">
        <f t="shared" si="16"/>
        <v>30.78</v>
      </c>
      <c r="T80" s="36">
        <f t="shared" si="17"/>
        <v>28.71</v>
      </c>
      <c r="U80" s="41">
        <f t="shared" si="18"/>
        <v>29.56</v>
      </c>
    </row>
    <row r="81" spans="1:21" x14ac:dyDescent="0.3">
      <c r="A81" s="151"/>
      <c r="B81" s="150" t="s">
        <v>351</v>
      </c>
      <c r="C81" s="150" t="s">
        <v>15</v>
      </c>
      <c r="D81" s="157"/>
      <c r="E81" s="158"/>
      <c r="F81" s="158"/>
      <c r="G81" s="158">
        <v>0.5</v>
      </c>
      <c r="H81" s="158">
        <v>1</v>
      </c>
      <c r="I81" s="158"/>
      <c r="J81" s="159">
        <v>0.4</v>
      </c>
      <c r="K81" s="160">
        <v>0.4</v>
      </c>
      <c r="L81" s="160">
        <v>1.57</v>
      </c>
      <c r="M81" s="160">
        <v>1.9</v>
      </c>
      <c r="N81" s="160">
        <v>1.5</v>
      </c>
      <c r="O81" s="160"/>
      <c r="P81" s="37">
        <f t="shared" si="13"/>
        <v>0.4</v>
      </c>
      <c r="Q81" s="38">
        <f t="shared" si="14"/>
        <v>0.4</v>
      </c>
      <c r="R81" s="38">
        <f t="shared" si="15"/>
        <v>1.57</v>
      </c>
      <c r="S81" s="38">
        <f t="shared" si="16"/>
        <v>2.4</v>
      </c>
      <c r="T81" s="38">
        <f t="shared" si="17"/>
        <v>2.5</v>
      </c>
      <c r="U81" s="39">
        <f t="shared" si="18"/>
        <v>0</v>
      </c>
    </row>
    <row r="82" spans="1:21" x14ac:dyDescent="0.3">
      <c r="A82" s="151"/>
      <c r="B82" s="151"/>
      <c r="C82" s="152" t="s">
        <v>16</v>
      </c>
      <c r="D82" s="161"/>
      <c r="E82" s="162"/>
      <c r="F82" s="162"/>
      <c r="G82" s="162"/>
      <c r="H82" s="162"/>
      <c r="I82" s="162"/>
      <c r="J82" s="163"/>
      <c r="K82" s="164"/>
      <c r="L82" s="164"/>
      <c r="M82" s="164"/>
      <c r="N82" s="164"/>
      <c r="O82" s="164">
        <v>1.43</v>
      </c>
      <c r="P82" s="33">
        <f t="shared" si="13"/>
        <v>0</v>
      </c>
      <c r="Q82" s="34">
        <f t="shared" si="14"/>
        <v>0</v>
      </c>
      <c r="R82" s="34">
        <f t="shared" si="15"/>
        <v>0</v>
      </c>
      <c r="S82" s="34">
        <f t="shared" si="16"/>
        <v>0</v>
      </c>
      <c r="T82" s="34">
        <f t="shared" si="17"/>
        <v>0</v>
      </c>
      <c r="U82" s="40">
        <f t="shared" si="18"/>
        <v>1.43</v>
      </c>
    </row>
    <row r="83" spans="1:21" x14ac:dyDescent="0.3">
      <c r="A83" s="153" t="s">
        <v>344</v>
      </c>
      <c r="B83" s="154"/>
      <c r="C83" s="154"/>
      <c r="D83" s="165">
        <v>17.41</v>
      </c>
      <c r="E83" s="166">
        <v>19.500000000000004</v>
      </c>
      <c r="F83" s="166">
        <v>19.29</v>
      </c>
      <c r="G83" s="166">
        <v>28.75</v>
      </c>
      <c r="H83" s="166">
        <v>36.72</v>
      </c>
      <c r="I83" s="166">
        <v>37.370000000000005</v>
      </c>
      <c r="J83" s="167">
        <v>100.21000000000001</v>
      </c>
      <c r="K83" s="168">
        <v>113.14</v>
      </c>
      <c r="L83" s="168">
        <v>143.29999999999998</v>
      </c>
      <c r="M83" s="168">
        <v>182.42</v>
      </c>
      <c r="N83" s="168">
        <v>164.38</v>
      </c>
      <c r="O83" s="168">
        <v>143.79000000000002</v>
      </c>
      <c r="P83" s="109">
        <f t="shared" si="13"/>
        <v>117.62</v>
      </c>
      <c r="Q83" s="110">
        <f t="shared" si="14"/>
        <v>132.64000000000001</v>
      </c>
      <c r="R83" s="110">
        <f t="shared" si="15"/>
        <v>162.58999999999997</v>
      </c>
      <c r="S83" s="110">
        <f t="shared" si="16"/>
        <v>211.17</v>
      </c>
      <c r="T83" s="110">
        <f t="shared" si="17"/>
        <v>201.1</v>
      </c>
      <c r="U83" s="111">
        <f t="shared" si="18"/>
        <v>181.16000000000003</v>
      </c>
    </row>
    <row r="84" spans="1:21" x14ac:dyDescent="0.3">
      <c r="A84" s="150" t="s">
        <v>352</v>
      </c>
      <c r="B84" s="150" t="s">
        <v>353</v>
      </c>
      <c r="C84" s="150" t="s">
        <v>15</v>
      </c>
      <c r="D84" s="157">
        <v>0.96</v>
      </c>
      <c r="E84" s="158">
        <v>2</v>
      </c>
      <c r="F84" s="158">
        <v>1.57</v>
      </c>
      <c r="G84" s="158">
        <v>4.5</v>
      </c>
      <c r="H84" s="158">
        <v>13.3</v>
      </c>
      <c r="I84" s="158">
        <v>4.53</v>
      </c>
      <c r="J84" s="159">
        <v>13.65</v>
      </c>
      <c r="K84" s="160">
        <v>23.41</v>
      </c>
      <c r="L84" s="160">
        <v>29.38</v>
      </c>
      <c r="M84" s="160">
        <v>19.87</v>
      </c>
      <c r="N84" s="160">
        <v>17.28</v>
      </c>
      <c r="O84" s="160">
        <v>13.03</v>
      </c>
      <c r="P84" s="35">
        <f t="shared" si="13"/>
        <v>14.61</v>
      </c>
      <c r="Q84" s="36">
        <f t="shared" si="14"/>
        <v>25.41</v>
      </c>
      <c r="R84" s="36">
        <f t="shared" si="15"/>
        <v>30.95</v>
      </c>
      <c r="S84" s="36">
        <f t="shared" si="16"/>
        <v>24.37</v>
      </c>
      <c r="T84" s="36">
        <f t="shared" si="17"/>
        <v>30.580000000000002</v>
      </c>
      <c r="U84" s="41">
        <f t="shared" si="18"/>
        <v>17.559999999999999</v>
      </c>
    </row>
    <row r="85" spans="1:21" x14ac:dyDescent="0.3">
      <c r="A85" s="151"/>
      <c r="B85" s="150" t="s">
        <v>354</v>
      </c>
      <c r="C85" s="150" t="s">
        <v>15</v>
      </c>
      <c r="D85" s="157">
        <v>3.27</v>
      </c>
      <c r="E85" s="158">
        <v>3.63</v>
      </c>
      <c r="F85" s="158">
        <v>4.0999999999999996</v>
      </c>
      <c r="G85" s="158">
        <v>4.87</v>
      </c>
      <c r="H85" s="158">
        <v>10.89</v>
      </c>
      <c r="I85" s="158">
        <v>7.3</v>
      </c>
      <c r="J85" s="159">
        <v>4.9000000000000004</v>
      </c>
      <c r="K85" s="160">
        <v>15.97</v>
      </c>
      <c r="L85" s="160">
        <v>14.93</v>
      </c>
      <c r="M85" s="160">
        <v>16.8</v>
      </c>
      <c r="N85" s="160">
        <v>23.8</v>
      </c>
      <c r="O85" s="160">
        <v>18.93</v>
      </c>
      <c r="P85" s="35">
        <f t="shared" si="13"/>
        <v>8.17</v>
      </c>
      <c r="Q85" s="36">
        <f t="shared" si="14"/>
        <v>19.600000000000001</v>
      </c>
      <c r="R85" s="36">
        <f t="shared" si="15"/>
        <v>19.03</v>
      </c>
      <c r="S85" s="36">
        <f t="shared" si="16"/>
        <v>21.67</v>
      </c>
      <c r="T85" s="36">
        <f t="shared" si="17"/>
        <v>34.69</v>
      </c>
      <c r="U85" s="41">
        <f t="shared" si="18"/>
        <v>26.23</v>
      </c>
    </row>
    <row r="86" spans="1:21" x14ac:dyDescent="0.3">
      <c r="A86" s="151"/>
      <c r="B86" s="150" t="s">
        <v>355</v>
      </c>
      <c r="C86" s="150" t="s">
        <v>15</v>
      </c>
      <c r="D86" s="157"/>
      <c r="E86" s="158"/>
      <c r="F86" s="158"/>
      <c r="G86" s="158">
        <v>0.77</v>
      </c>
      <c r="H86" s="158"/>
      <c r="I86" s="158"/>
      <c r="J86" s="159">
        <v>0.43</v>
      </c>
      <c r="K86" s="160">
        <v>0.53</v>
      </c>
      <c r="L86" s="160">
        <v>1.6</v>
      </c>
      <c r="M86" s="160">
        <v>1.5</v>
      </c>
      <c r="N86" s="160">
        <v>1.97</v>
      </c>
      <c r="O86" s="160">
        <v>1</v>
      </c>
      <c r="P86" s="35">
        <f t="shared" si="13"/>
        <v>0.43</v>
      </c>
      <c r="Q86" s="36">
        <f t="shared" si="14"/>
        <v>0.53</v>
      </c>
      <c r="R86" s="36">
        <f t="shared" si="15"/>
        <v>1.6</v>
      </c>
      <c r="S86" s="36">
        <f t="shared" si="16"/>
        <v>2.27</v>
      </c>
      <c r="T86" s="36">
        <f t="shared" si="17"/>
        <v>1.97</v>
      </c>
      <c r="U86" s="41">
        <f t="shared" si="18"/>
        <v>1</v>
      </c>
    </row>
    <row r="87" spans="1:21" x14ac:dyDescent="0.3">
      <c r="A87" s="151"/>
      <c r="B87" s="150" t="s">
        <v>356</v>
      </c>
      <c r="C87" s="150" t="s">
        <v>15</v>
      </c>
      <c r="D87" s="157">
        <v>0.5</v>
      </c>
      <c r="E87" s="158">
        <v>0.9</v>
      </c>
      <c r="F87" s="158">
        <v>1.87</v>
      </c>
      <c r="G87" s="158">
        <v>4.53</v>
      </c>
      <c r="H87" s="158">
        <v>10.41</v>
      </c>
      <c r="I87" s="158">
        <v>11</v>
      </c>
      <c r="J87" s="159">
        <v>23.57</v>
      </c>
      <c r="K87" s="160">
        <v>17.41</v>
      </c>
      <c r="L87" s="160">
        <v>18.73</v>
      </c>
      <c r="M87" s="160">
        <v>37.17</v>
      </c>
      <c r="N87" s="160">
        <v>26.67</v>
      </c>
      <c r="O87" s="160">
        <v>29.8</v>
      </c>
      <c r="P87" s="35">
        <f t="shared" si="13"/>
        <v>24.07</v>
      </c>
      <c r="Q87" s="36">
        <f t="shared" si="14"/>
        <v>18.309999999999999</v>
      </c>
      <c r="R87" s="36">
        <f t="shared" si="15"/>
        <v>20.6</v>
      </c>
      <c r="S87" s="36">
        <f t="shared" si="16"/>
        <v>41.7</v>
      </c>
      <c r="T87" s="36">
        <f t="shared" si="17"/>
        <v>37.08</v>
      </c>
      <c r="U87" s="41">
        <f t="shared" si="18"/>
        <v>40.799999999999997</v>
      </c>
    </row>
    <row r="88" spans="1:21" x14ac:dyDescent="0.3">
      <c r="A88" s="151"/>
      <c r="B88" s="150" t="s">
        <v>357</v>
      </c>
      <c r="C88" s="150" t="s">
        <v>15</v>
      </c>
      <c r="D88" s="157">
        <v>1.83</v>
      </c>
      <c r="E88" s="158">
        <v>1.24</v>
      </c>
      <c r="F88" s="158">
        <v>0.37</v>
      </c>
      <c r="G88" s="158">
        <v>0.13</v>
      </c>
      <c r="H88" s="158">
        <v>0.67</v>
      </c>
      <c r="I88" s="158">
        <v>1.03</v>
      </c>
      <c r="J88" s="159">
        <v>5.0599999999999996</v>
      </c>
      <c r="K88" s="160">
        <v>7.77</v>
      </c>
      <c r="L88" s="160">
        <v>5.03</v>
      </c>
      <c r="M88" s="160">
        <v>1.43</v>
      </c>
      <c r="N88" s="160">
        <v>0.5</v>
      </c>
      <c r="O88" s="160">
        <v>0.56999999999999995</v>
      </c>
      <c r="P88" s="35">
        <f t="shared" si="13"/>
        <v>6.89</v>
      </c>
      <c r="Q88" s="36">
        <f t="shared" si="14"/>
        <v>9.01</v>
      </c>
      <c r="R88" s="36">
        <f t="shared" si="15"/>
        <v>5.4</v>
      </c>
      <c r="S88" s="36">
        <f t="shared" si="16"/>
        <v>1.56</v>
      </c>
      <c r="T88" s="36">
        <f t="shared" si="17"/>
        <v>1.17</v>
      </c>
      <c r="U88" s="41">
        <f t="shared" si="18"/>
        <v>1.6</v>
      </c>
    </row>
    <row r="89" spans="1:21" x14ac:dyDescent="0.3">
      <c r="A89" s="151"/>
      <c r="B89" s="150" t="s">
        <v>358</v>
      </c>
      <c r="C89" s="150" t="s">
        <v>15</v>
      </c>
      <c r="D89" s="157">
        <v>1.2</v>
      </c>
      <c r="E89" s="158">
        <v>1.6</v>
      </c>
      <c r="F89" s="158">
        <v>1.25</v>
      </c>
      <c r="G89" s="158">
        <v>0.33</v>
      </c>
      <c r="H89" s="158"/>
      <c r="I89" s="158">
        <v>0.77</v>
      </c>
      <c r="J89" s="159">
        <v>8.4700000000000006</v>
      </c>
      <c r="K89" s="160">
        <v>9.27</v>
      </c>
      <c r="L89" s="160">
        <v>6.82</v>
      </c>
      <c r="M89" s="160">
        <v>4.5</v>
      </c>
      <c r="N89" s="160">
        <v>6.83</v>
      </c>
      <c r="O89" s="160">
        <v>7.2</v>
      </c>
      <c r="P89" s="37">
        <f t="shared" si="13"/>
        <v>9.67</v>
      </c>
      <c r="Q89" s="38">
        <f t="shared" si="14"/>
        <v>10.87</v>
      </c>
      <c r="R89" s="38">
        <f t="shared" si="15"/>
        <v>8.07</v>
      </c>
      <c r="S89" s="38">
        <f t="shared" si="16"/>
        <v>4.83</v>
      </c>
      <c r="T89" s="38">
        <f t="shared" si="17"/>
        <v>6.83</v>
      </c>
      <c r="U89" s="39">
        <f t="shared" si="18"/>
        <v>7.9700000000000006</v>
      </c>
    </row>
    <row r="90" spans="1:21" x14ac:dyDescent="0.3">
      <c r="A90" s="151"/>
      <c r="B90" s="150" t="s">
        <v>359</v>
      </c>
      <c r="C90" s="150" t="s">
        <v>15</v>
      </c>
      <c r="D90" s="157"/>
      <c r="E90" s="158"/>
      <c r="F90" s="158">
        <v>0.03</v>
      </c>
      <c r="G90" s="158"/>
      <c r="H90" s="158"/>
      <c r="I90" s="158"/>
      <c r="J90" s="159">
        <v>0.51</v>
      </c>
      <c r="K90" s="160">
        <v>2.93</v>
      </c>
      <c r="L90" s="160">
        <v>8.3800000000000008</v>
      </c>
      <c r="M90" s="160">
        <v>2.64</v>
      </c>
      <c r="N90" s="160">
        <v>3.24</v>
      </c>
      <c r="O90" s="160">
        <v>0.41</v>
      </c>
      <c r="P90" s="33">
        <f t="shared" si="13"/>
        <v>0.51</v>
      </c>
      <c r="Q90" s="34">
        <f t="shared" si="14"/>
        <v>2.93</v>
      </c>
      <c r="R90" s="34">
        <f t="shared" si="15"/>
        <v>8.41</v>
      </c>
      <c r="S90" s="34">
        <f t="shared" si="16"/>
        <v>2.64</v>
      </c>
      <c r="T90" s="34">
        <f t="shared" si="17"/>
        <v>3.24</v>
      </c>
      <c r="U90" s="40">
        <f t="shared" si="18"/>
        <v>0.41</v>
      </c>
    </row>
    <row r="91" spans="1:21" x14ac:dyDescent="0.3">
      <c r="A91" s="151"/>
      <c r="B91" s="150" t="s">
        <v>360</v>
      </c>
      <c r="C91" s="150" t="s">
        <v>15</v>
      </c>
      <c r="D91" s="157"/>
      <c r="E91" s="158">
        <v>0.01</v>
      </c>
      <c r="F91" s="158"/>
      <c r="G91" s="158"/>
      <c r="H91" s="158"/>
      <c r="I91" s="158"/>
      <c r="J91" s="159">
        <v>34.21</v>
      </c>
      <c r="K91" s="160">
        <v>16.809999999999999</v>
      </c>
      <c r="L91" s="160">
        <v>13.13</v>
      </c>
      <c r="M91" s="160">
        <v>15.27</v>
      </c>
      <c r="N91" s="160">
        <v>9.4499999999999993</v>
      </c>
      <c r="O91" s="160">
        <v>2.63</v>
      </c>
      <c r="P91" s="35">
        <f t="shared" si="13"/>
        <v>34.21</v>
      </c>
      <c r="Q91" s="36">
        <f t="shared" si="14"/>
        <v>16.82</v>
      </c>
      <c r="R91" s="36">
        <f t="shared" si="15"/>
        <v>13.13</v>
      </c>
      <c r="S91" s="36">
        <f t="shared" si="16"/>
        <v>15.27</v>
      </c>
      <c r="T91" s="36">
        <f t="shared" si="17"/>
        <v>9.4499999999999993</v>
      </c>
      <c r="U91" s="41">
        <f t="shared" si="18"/>
        <v>2.63</v>
      </c>
    </row>
    <row r="92" spans="1:21" x14ac:dyDescent="0.3">
      <c r="A92" s="151"/>
      <c r="B92" s="150" t="s">
        <v>361</v>
      </c>
      <c r="C92" s="150" t="s">
        <v>15</v>
      </c>
      <c r="D92" s="157">
        <v>3</v>
      </c>
      <c r="E92" s="158">
        <v>4.33</v>
      </c>
      <c r="F92" s="158">
        <v>4.2300000000000004</v>
      </c>
      <c r="G92" s="158">
        <v>8.33</v>
      </c>
      <c r="H92" s="158">
        <v>19.8</v>
      </c>
      <c r="I92" s="158">
        <v>21.77</v>
      </c>
      <c r="J92" s="159">
        <v>283.63</v>
      </c>
      <c r="K92" s="160">
        <v>355.05</v>
      </c>
      <c r="L92" s="160">
        <v>421.09</v>
      </c>
      <c r="M92" s="160">
        <v>351.35</v>
      </c>
      <c r="N92" s="160">
        <v>255.87</v>
      </c>
      <c r="O92" s="160">
        <v>236.84</v>
      </c>
      <c r="P92" s="35">
        <f t="shared" si="13"/>
        <v>286.63</v>
      </c>
      <c r="Q92" s="36">
        <f t="shared" si="14"/>
        <v>359.38</v>
      </c>
      <c r="R92" s="36">
        <f t="shared" si="15"/>
        <v>425.32</v>
      </c>
      <c r="S92" s="36">
        <f t="shared" si="16"/>
        <v>359.68</v>
      </c>
      <c r="T92" s="36">
        <f t="shared" si="17"/>
        <v>275.67</v>
      </c>
      <c r="U92" s="41">
        <f t="shared" si="18"/>
        <v>258.61</v>
      </c>
    </row>
    <row r="93" spans="1:21" x14ac:dyDescent="0.3">
      <c r="A93" s="151"/>
      <c r="B93" s="150" t="s">
        <v>362</v>
      </c>
      <c r="C93" s="150" t="s">
        <v>15</v>
      </c>
      <c r="D93" s="157">
        <v>49.92</v>
      </c>
      <c r="E93" s="158">
        <v>92.76</v>
      </c>
      <c r="F93" s="158">
        <v>61.93</v>
      </c>
      <c r="G93" s="158">
        <v>21.82</v>
      </c>
      <c r="H93" s="158">
        <v>1.65</v>
      </c>
      <c r="I93" s="158">
        <v>0.87</v>
      </c>
      <c r="J93" s="159">
        <v>624.39</v>
      </c>
      <c r="K93" s="160">
        <v>538.49</v>
      </c>
      <c r="L93" s="160">
        <v>528.20000000000005</v>
      </c>
      <c r="M93" s="160">
        <v>459.25</v>
      </c>
      <c r="N93" s="160">
        <v>384.1</v>
      </c>
      <c r="O93" s="160">
        <v>358.58</v>
      </c>
      <c r="P93" s="35">
        <f t="shared" si="13"/>
        <v>674.31</v>
      </c>
      <c r="Q93" s="36">
        <f t="shared" si="14"/>
        <v>631.25</v>
      </c>
      <c r="R93" s="36">
        <f t="shared" si="15"/>
        <v>590.13</v>
      </c>
      <c r="S93" s="36">
        <f t="shared" si="16"/>
        <v>481.07</v>
      </c>
      <c r="T93" s="36">
        <f t="shared" si="17"/>
        <v>385.75</v>
      </c>
      <c r="U93" s="41">
        <f t="shared" si="18"/>
        <v>359.45</v>
      </c>
    </row>
    <row r="94" spans="1:21" x14ac:dyDescent="0.3">
      <c r="A94" s="151"/>
      <c r="B94" s="150" t="s">
        <v>363</v>
      </c>
      <c r="C94" s="150" t="s">
        <v>15</v>
      </c>
      <c r="D94" s="157">
        <v>18.21</v>
      </c>
      <c r="E94" s="158">
        <v>19.78</v>
      </c>
      <c r="F94" s="158">
        <v>48.85</v>
      </c>
      <c r="G94" s="158">
        <v>44.27</v>
      </c>
      <c r="H94" s="158">
        <v>26.7</v>
      </c>
      <c r="I94" s="158">
        <v>20.2</v>
      </c>
      <c r="J94" s="159">
        <v>91.29</v>
      </c>
      <c r="K94" s="160">
        <v>141.71</v>
      </c>
      <c r="L94" s="160">
        <v>157.47</v>
      </c>
      <c r="M94" s="160">
        <v>149.06</v>
      </c>
      <c r="N94" s="160">
        <v>73.63</v>
      </c>
      <c r="O94" s="160">
        <v>36.770000000000003</v>
      </c>
      <c r="P94" s="35">
        <f t="shared" si="13"/>
        <v>109.5</v>
      </c>
      <c r="Q94" s="36">
        <f t="shared" si="14"/>
        <v>161.49</v>
      </c>
      <c r="R94" s="36">
        <f t="shared" si="15"/>
        <v>206.32</v>
      </c>
      <c r="S94" s="36">
        <f t="shared" si="16"/>
        <v>193.33</v>
      </c>
      <c r="T94" s="36">
        <f t="shared" si="17"/>
        <v>100.33</v>
      </c>
      <c r="U94" s="41">
        <f t="shared" si="18"/>
        <v>56.97</v>
      </c>
    </row>
    <row r="95" spans="1:21" x14ac:dyDescent="0.3">
      <c r="A95" s="151"/>
      <c r="B95" s="150" t="s">
        <v>364</v>
      </c>
      <c r="C95" s="150" t="s">
        <v>15</v>
      </c>
      <c r="D95" s="157">
        <v>11.28</v>
      </c>
      <c r="E95" s="158">
        <v>11.7</v>
      </c>
      <c r="F95" s="158">
        <v>15.87</v>
      </c>
      <c r="G95" s="158">
        <v>12.85</v>
      </c>
      <c r="H95" s="158">
        <v>16.57</v>
      </c>
      <c r="I95" s="158">
        <v>18.170000000000002</v>
      </c>
      <c r="J95" s="159">
        <v>129.46</v>
      </c>
      <c r="K95" s="160">
        <v>153.94999999999999</v>
      </c>
      <c r="L95" s="160">
        <v>166.66</v>
      </c>
      <c r="M95" s="160">
        <v>135.75</v>
      </c>
      <c r="N95" s="160">
        <v>42.79</v>
      </c>
      <c r="O95" s="160">
        <v>26.73</v>
      </c>
      <c r="P95" s="35">
        <f t="shared" si="13"/>
        <v>140.74</v>
      </c>
      <c r="Q95" s="36">
        <f t="shared" si="14"/>
        <v>165.64999999999998</v>
      </c>
      <c r="R95" s="36">
        <f t="shared" si="15"/>
        <v>182.53</v>
      </c>
      <c r="S95" s="36">
        <f t="shared" si="16"/>
        <v>148.6</v>
      </c>
      <c r="T95" s="36">
        <f t="shared" si="17"/>
        <v>59.36</v>
      </c>
      <c r="U95" s="41">
        <f t="shared" si="18"/>
        <v>44.900000000000006</v>
      </c>
    </row>
    <row r="96" spans="1:21" x14ac:dyDescent="0.3">
      <c r="A96" s="153" t="s">
        <v>365</v>
      </c>
      <c r="B96" s="154"/>
      <c r="C96" s="154"/>
      <c r="D96" s="165">
        <v>90.170000000000016</v>
      </c>
      <c r="E96" s="166">
        <v>137.94999999999999</v>
      </c>
      <c r="F96" s="166">
        <v>140.07</v>
      </c>
      <c r="G96" s="166">
        <v>102.4</v>
      </c>
      <c r="H96" s="166">
        <v>99.990000000000009</v>
      </c>
      <c r="I96" s="166">
        <v>85.64</v>
      </c>
      <c r="J96" s="167">
        <v>1219.57</v>
      </c>
      <c r="K96" s="168">
        <v>1283.3000000000002</v>
      </c>
      <c r="L96" s="168">
        <v>1371.42</v>
      </c>
      <c r="M96" s="168">
        <v>1194.5899999999999</v>
      </c>
      <c r="N96" s="168">
        <v>846.13</v>
      </c>
      <c r="O96" s="168">
        <v>732.49</v>
      </c>
      <c r="P96" s="49">
        <f t="shared" si="13"/>
        <v>1309.74</v>
      </c>
      <c r="Q96" s="50">
        <f t="shared" si="14"/>
        <v>1421.2500000000002</v>
      </c>
      <c r="R96" s="50">
        <f t="shared" si="15"/>
        <v>1511.49</v>
      </c>
      <c r="S96" s="50">
        <f t="shared" si="16"/>
        <v>1296.99</v>
      </c>
      <c r="T96" s="50">
        <f t="shared" si="17"/>
        <v>946.12</v>
      </c>
      <c r="U96" s="51">
        <f t="shared" si="18"/>
        <v>818.13</v>
      </c>
    </row>
    <row r="97" spans="1:21" x14ac:dyDescent="0.3">
      <c r="A97" s="150" t="s">
        <v>366</v>
      </c>
      <c r="B97" s="150" t="s">
        <v>367</v>
      </c>
      <c r="C97" s="150" t="s">
        <v>15</v>
      </c>
      <c r="D97" s="157">
        <v>1.2</v>
      </c>
      <c r="E97" s="158">
        <v>2.27</v>
      </c>
      <c r="F97" s="158">
        <v>1.23</v>
      </c>
      <c r="G97" s="158">
        <v>4.53</v>
      </c>
      <c r="H97" s="158"/>
      <c r="I97" s="158"/>
      <c r="J97" s="159">
        <v>30.57</v>
      </c>
      <c r="K97" s="160">
        <v>23.33</v>
      </c>
      <c r="L97" s="160">
        <v>26.13</v>
      </c>
      <c r="M97" s="160">
        <v>28.5</v>
      </c>
      <c r="N97" s="160"/>
      <c r="O97" s="160"/>
      <c r="P97" s="37">
        <f t="shared" si="13"/>
        <v>31.77</v>
      </c>
      <c r="Q97" s="38">
        <f t="shared" si="14"/>
        <v>25.599999999999998</v>
      </c>
      <c r="R97" s="38">
        <f t="shared" si="15"/>
        <v>27.36</v>
      </c>
      <c r="S97" s="38">
        <f t="shared" si="16"/>
        <v>33.03</v>
      </c>
      <c r="T97" s="38">
        <f t="shared" si="17"/>
        <v>0</v>
      </c>
      <c r="U97" s="39">
        <f t="shared" si="18"/>
        <v>0</v>
      </c>
    </row>
    <row r="98" spans="1:21" x14ac:dyDescent="0.3">
      <c r="A98" s="151"/>
      <c r="B98" s="151"/>
      <c r="C98" s="152" t="s">
        <v>16</v>
      </c>
      <c r="D98" s="161"/>
      <c r="E98" s="162"/>
      <c r="F98" s="162"/>
      <c r="G98" s="162"/>
      <c r="H98" s="162"/>
      <c r="I98" s="162">
        <v>0.83</v>
      </c>
      <c r="J98" s="163"/>
      <c r="K98" s="164"/>
      <c r="L98" s="164"/>
      <c r="M98" s="164"/>
      <c r="N98" s="164">
        <v>27.57</v>
      </c>
      <c r="O98" s="164">
        <v>17.47</v>
      </c>
      <c r="P98" s="33">
        <f t="shared" si="13"/>
        <v>0</v>
      </c>
      <c r="Q98" s="34">
        <f t="shared" si="14"/>
        <v>0</v>
      </c>
      <c r="R98" s="34">
        <f t="shared" si="15"/>
        <v>0</v>
      </c>
      <c r="S98" s="34">
        <f t="shared" si="16"/>
        <v>0</v>
      </c>
      <c r="T98" s="34">
        <f t="shared" si="17"/>
        <v>27.57</v>
      </c>
      <c r="U98" s="40">
        <f t="shared" si="18"/>
        <v>18.299999999999997</v>
      </c>
    </row>
    <row r="99" spans="1:21" x14ac:dyDescent="0.3">
      <c r="A99" s="151"/>
      <c r="B99" s="150" t="s">
        <v>368</v>
      </c>
      <c r="C99" s="150" t="s">
        <v>16</v>
      </c>
      <c r="D99" s="157">
        <v>0.4</v>
      </c>
      <c r="E99" s="158"/>
      <c r="F99" s="158"/>
      <c r="G99" s="158"/>
      <c r="H99" s="158">
        <v>0.1</v>
      </c>
      <c r="I99" s="158"/>
      <c r="J99" s="159">
        <v>2.63</v>
      </c>
      <c r="K99" s="160">
        <v>2.27</v>
      </c>
      <c r="L99" s="160">
        <v>1.1000000000000001</v>
      </c>
      <c r="M99" s="160">
        <v>2.17</v>
      </c>
      <c r="N99" s="160">
        <v>1.27</v>
      </c>
      <c r="O99" s="160">
        <v>0.83</v>
      </c>
      <c r="P99" s="35">
        <f t="shared" si="13"/>
        <v>3.03</v>
      </c>
      <c r="Q99" s="36">
        <f t="shared" si="14"/>
        <v>2.27</v>
      </c>
      <c r="R99" s="36">
        <f t="shared" si="15"/>
        <v>1.1000000000000001</v>
      </c>
      <c r="S99" s="36">
        <f t="shared" si="16"/>
        <v>2.17</v>
      </c>
      <c r="T99" s="36">
        <f t="shared" si="17"/>
        <v>1.37</v>
      </c>
      <c r="U99" s="41">
        <f t="shared" si="18"/>
        <v>0.83</v>
      </c>
    </row>
    <row r="100" spans="1:21" x14ac:dyDescent="0.3">
      <c r="A100" s="151"/>
      <c r="B100" s="150" t="s">
        <v>369</v>
      </c>
      <c r="C100" s="150" t="s">
        <v>15</v>
      </c>
      <c r="D100" s="157">
        <v>0.2</v>
      </c>
      <c r="E100" s="158"/>
      <c r="F100" s="158"/>
      <c r="G100" s="158"/>
      <c r="H100" s="158"/>
      <c r="I100" s="158"/>
      <c r="J100" s="159">
        <v>15.73</v>
      </c>
      <c r="K100" s="160">
        <v>8.85</v>
      </c>
      <c r="L100" s="160">
        <v>3.65</v>
      </c>
      <c r="M100" s="160"/>
      <c r="N100" s="160"/>
      <c r="O100" s="160"/>
      <c r="P100" s="37">
        <f t="shared" si="13"/>
        <v>15.93</v>
      </c>
      <c r="Q100" s="38">
        <f t="shared" si="14"/>
        <v>8.85</v>
      </c>
      <c r="R100" s="38">
        <f t="shared" si="15"/>
        <v>3.65</v>
      </c>
      <c r="S100" s="38">
        <f t="shared" si="16"/>
        <v>0</v>
      </c>
      <c r="T100" s="38">
        <f t="shared" si="17"/>
        <v>0</v>
      </c>
      <c r="U100" s="39">
        <f t="shared" si="18"/>
        <v>0</v>
      </c>
    </row>
    <row r="101" spans="1:21" x14ac:dyDescent="0.3">
      <c r="A101" s="151"/>
      <c r="B101" s="151"/>
      <c r="C101" s="152" t="s">
        <v>16</v>
      </c>
      <c r="D101" s="161"/>
      <c r="E101" s="162"/>
      <c r="F101" s="162"/>
      <c r="G101" s="162"/>
      <c r="H101" s="162"/>
      <c r="I101" s="162"/>
      <c r="J101" s="163"/>
      <c r="K101" s="164"/>
      <c r="L101" s="164"/>
      <c r="M101" s="164">
        <v>0.56999999999999995</v>
      </c>
      <c r="N101" s="164">
        <v>7.0000000000000007E-2</v>
      </c>
      <c r="O101" s="164"/>
      <c r="P101" s="33">
        <f t="shared" si="13"/>
        <v>0</v>
      </c>
      <c r="Q101" s="34">
        <f t="shared" si="14"/>
        <v>0</v>
      </c>
      <c r="R101" s="34">
        <f t="shared" si="15"/>
        <v>0</v>
      </c>
      <c r="S101" s="34">
        <f t="shared" si="16"/>
        <v>0.56999999999999995</v>
      </c>
      <c r="T101" s="34">
        <f t="shared" si="17"/>
        <v>7.0000000000000007E-2</v>
      </c>
      <c r="U101" s="40">
        <f t="shared" si="18"/>
        <v>0</v>
      </c>
    </row>
    <row r="102" spans="1:21" x14ac:dyDescent="0.3">
      <c r="A102" s="151"/>
      <c r="B102" s="150" t="s">
        <v>370</v>
      </c>
      <c r="C102" s="150" t="s">
        <v>15</v>
      </c>
      <c r="D102" s="157"/>
      <c r="E102" s="158"/>
      <c r="F102" s="158"/>
      <c r="G102" s="158"/>
      <c r="H102" s="158"/>
      <c r="I102" s="158"/>
      <c r="J102" s="159"/>
      <c r="K102" s="160"/>
      <c r="L102" s="160"/>
      <c r="M102" s="160"/>
      <c r="N102" s="160"/>
      <c r="O102" s="160">
        <v>0.63</v>
      </c>
      <c r="P102" s="35">
        <f t="shared" si="13"/>
        <v>0</v>
      </c>
      <c r="Q102" s="36">
        <f t="shared" si="14"/>
        <v>0</v>
      </c>
      <c r="R102" s="36">
        <f t="shared" si="15"/>
        <v>0</v>
      </c>
      <c r="S102" s="36">
        <f t="shared" si="16"/>
        <v>0</v>
      </c>
      <c r="T102" s="36">
        <f t="shared" si="17"/>
        <v>0</v>
      </c>
      <c r="U102" s="41">
        <f t="shared" si="18"/>
        <v>0.63</v>
      </c>
    </row>
    <row r="103" spans="1:21" x14ac:dyDescent="0.3">
      <c r="A103" s="151"/>
      <c r="B103" s="150" t="s">
        <v>371</v>
      </c>
      <c r="C103" s="150" t="s">
        <v>16</v>
      </c>
      <c r="D103" s="157">
        <v>0.63</v>
      </c>
      <c r="E103" s="158"/>
      <c r="F103" s="158"/>
      <c r="G103" s="158"/>
      <c r="H103" s="158"/>
      <c r="I103" s="158"/>
      <c r="J103" s="159">
        <v>13.17</v>
      </c>
      <c r="K103" s="160">
        <v>7.2</v>
      </c>
      <c r="L103" s="160">
        <v>3.67</v>
      </c>
      <c r="M103" s="160">
        <v>2.77</v>
      </c>
      <c r="N103" s="160">
        <v>0.87</v>
      </c>
      <c r="O103" s="160"/>
      <c r="P103" s="35">
        <f t="shared" si="13"/>
        <v>13.8</v>
      </c>
      <c r="Q103" s="36">
        <f t="shared" si="14"/>
        <v>7.2</v>
      </c>
      <c r="R103" s="36">
        <f t="shared" si="15"/>
        <v>3.67</v>
      </c>
      <c r="S103" s="36">
        <f t="shared" si="16"/>
        <v>2.77</v>
      </c>
      <c r="T103" s="36">
        <f t="shared" si="17"/>
        <v>0.87</v>
      </c>
      <c r="U103" s="41">
        <f t="shared" si="18"/>
        <v>0</v>
      </c>
    </row>
    <row r="104" spans="1:21" x14ac:dyDescent="0.3">
      <c r="A104" s="151"/>
      <c r="B104" s="150" t="s">
        <v>372</v>
      </c>
      <c r="C104" s="150" t="s">
        <v>15</v>
      </c>
      <c r="D104" s="157">
        <v>0.2</v>
      </c>
      <c r="E104" s="158">
        <v>0.83</v>
      </c>
      <c r="F104" s="158">
        <v>1.33</v>
      </c>
      <c r="G104" s="158">
        <v>0.2</v>
      </c>
      <c r="H104" s="158"/>
      <c r="I104" s="158"/>
      <c r="J104" s="159">
        <v>10.01</v>
      </c>
      <c r="K104" s="160">
        <v>15.04</v>
      </c>
      <c r="L104" s="160">
        <v>22.3</v>
      </c>
      <c r="M104" s="160">
        <v>21.53</v>
      </c>
      <c r="N104" s="160">
        <v>15.67</v>
      </c>
      <c r="O104" s="160">
        <v>15.5</v>
      </c>
      <c r="P104" s="35">
        <f t="shared" si="13"/>
        <v>10.209999999999999</v>
      </c>
      <c r="Q104" s="36">
        <f t="shared" si="14"/>
        <v>15.87</v>
      </c>
      <c r="R104" s="36">
        <f t="shared" si="15"/>
        <v>23.630000000000003</v>
      </c>
      <c r="S104" s="36">
        <f t="shared" si="16"/>
        <v>21.73</v>
      </c>
      <c r="T104" s="36">
        <f t="shared" si="17"/>
        <v>15.67</v>
      </c>
      <c r="U104" s="41">
        <f t="shared" si="18"/>
        <v>15.5</v>
      </c>
    </row>
    <row r="105" spans="1:21" x14ac:dyDescent="0.3">
      <c r="A105" s="151"/>
      <c r="B105" s="150" t="s">
        <v>373</v>
      </c>
      <c r="C105" s="150" t="s">
        <v>15</v>
      </c>
      <c r="D105" s="157"/>
      <c r="E105" s="158"/>
      <c r="F105" s="158"/>
      <c r="G105" s="158"/>
      <c r="H105" s="158"/>
      <c r="I105" s="158"/>
      <c r="J105" s="159">
        <v>0.33</v>
      </c>
      <c r="K105" s="160">
        <v>0.33</v>
      </c>
      <c r="L105" s="160"/>
      <c r="M105" s="160"/>
      <c r="N105" s="160"/>
      <c r="O105" s="160"/>
      <c r="P105" s="35">
        <f t="shared" si="13"/>
        <v>0.33</v>
      </c>
      <c r="Q105" s="36">
        <f t="shared" si="14"/>
        <v>0.33</v>
      </c>
      <c r="R105" s="36">
        <f t="shared" si="15"/>
        <v>0</v>
      </c>
      <c r="S105" s="36">
        <f t="shared" si="16"/>
        <v>0</v>
      </c>
      <c r="T105" s="36">
        <f t="shared" si="17"/>
        <v>0</v>
      </c>
      <c r="U105" s="41">
        <f t="shared" si="18"/>
        <v>0</v>
      </c>
    </row>
    <row r="106" spans="1:21" x14ac:dyDescent="0.3">
      <c r="A106" s="151"/>
      <c r="B106" s="150" t="s">
        <v>374</v>
      </c>
      <c r="C106" s="150" t="s">
        <v>15</v>
      </c>
      <c r="D106" s="157"/>
      <c r="E106" s="158">
        <v>0.53</v>
      </c>
      <c r="F106" s="158">
        <v>0.7</v>
      </c>
      <c r="G106" s="158">
        <v>0.56999999999999995</v>
      </c>
      <c r="H106" s="158"/>
      <c r="I106" s="158"/>
      <c r="J106" s="159"/>
      <c r="K106" s="160">
        <v>2.93</v>
      </c>
      <c r="L106" s="160">
        <v>5.03</v>
      </c>
      <c r="M106" s="160">
        <v>4.93</v>
      </c>
      <c r="N106" s="160"/>
      <c r="O106" s="160"/>
      <c r="P106" s="37">
        <f t="shared" si="13"/>
        <v>0</v>
      </c>
      <c r="Q106" s="38">
        <f t="shared" si="14"/>
        <v>3.46</v>
      </c>
      <c r="R106" s="38">
        <f t="shared" si="15"/>
        <v>5.73</v>
      </c>
      <c r="S106" s="38">
        <f t="shared" si="16"/>
        <v>5.5</v>
      </c>
      <c r="T106" s="38">
        <f t="shared" si="17"/>
        <v>0</v>
      </c>
      <c r="U106" s="39">
        <f t="shared" si="18"/>
        <v>0</v>
      </c>
    </row>
    <row r="107" spans="1:21" x14ac:dyDescent="0.3">
      <c r="A107" s="151"/>
      <c r="B107" s="151"/>
      <c r="C107" s="152" t="s">
        <v>16</v>
      </c>
      <c r="D107" s="161"/>
      <c r="E107" s="162"/>
      <c r="F107" s="162"/>
      <c r="G107" s="162"/>
      <c r="H107" s="162"/>
      <c r="I107" s="162"/>
      <c r="J107" s="163"/>
      <c r="K107" s="164"/>
      <c r="L107" s="164"/>
      <c r="M107" s="164"/>
      <c r="N107" s="164">
        <v>1.87</v>
      </c>
      <c r="O107" s="164">
        <v>0.8</v>
      </c>
      <c r="P107" s="33">
        <f t="shared" si="13"/>
        <v>0</v>
      </c>
      <c r="Q107" s="34">
        <f t="shared" si="14"/>
        <v>0</v>
      </c>
      <c r="R107" s="34">
        <f t="shared" si="15"/>
        <v>0</v>
      </c>
      <c r="S107" s="34">
        <f t="shared" si="16"/>
        <v>0</v>
      </c>
      <c r="T107" s="34">
        <f t="shared" si="17"/>
        <v>1.87</v>
      </c>
      <c r="U107" s="40">
        <f t="shared" si="18"/>
        <v>0.8</v>
      </c>
    </row>
    <row r="108" spans="1:21" x14ac:dyDescent="0.3">
      <c r="A108" s="151"/>
      <c r="B108" s="150" t="s">
        <v>375</v>
      </c>
      <c r="C108" s="150" t="s">
        <v>15</v>
      </c>
      <c r="D108" s="157"/>
      <c r="E108" s="158"/>
      <c r="F108" s="158"/>
      <c r="G108" s="158"/>
      <c r="H108" s="158">
        <v>0.2</v>
      </c>
      <c r="I108" s="158"/>
      <c r="J108" s="159"/>
      <c r="K108" s="160">
        <v>0.2</v>
      </c>
      <c r="L108" s="160">
        <v>0.6</v>
      </c>
      <c r="M108" s="160">
        <v>0.8</v>
      </c>
      <c r="N108" s="160">
        <v>2.87</v>
      </c>
      <c r="O108" s="160"/>
      <c r="P108" s="37">
        <f t="shared" si="13"/>
        <v>0</v>
      </c>
      <c r="Q108" s="38">
        <f t="shared" si="14"/>
        <v>0.2</v>
      </c>
      <c r="R108" s="38">
        <f t="shared" si="15"/>
        <v>0.6</v>
      </c>
      <c r="S108" s="38">
        <f t="shared" si="16"/>
        <v>0.8</v>
      </c>
      <c r="T108" s="38">
        <f t="shared" si="17"/>
        <v>3.0700000000000003</v>
      </c>
      <c r="U108" s="39">
        <f t="shared" si="18"/>
        <v>0</v>
      </c>
    </row>
    <row r="109" spans="1:21" x14ac:dyDescent="0.3">
      <c r="A109" s="151"/>
      <c r="B109" s="151"/>
      <c r="C109" s="152" t="s">
        <v>16</v>
      </c>
      <c r="D109" s="161"/>
      <c r="E109" s="162"/>
      <c r="F109" s="162"/>
      <c r="G109" s="162"/>
      <c r="H109" s="162"/>
      <c r="I109" s="162"/>
      <c r="J109" s="163"/>
      <c r="K109" s="164"/>
      <c r="L109" s="164"/>
      <c r="M109" s="164"/>
      <c r="N109" s="164"/>
      <c r="O109" s="164">
        <v>0.63</v>
      </c>
      <c r="P109" s="37">
        <f t="shared" si="13"/>
        <v>0</v>
      </c>
      <c r="Q109" s="38">
        <f t="shared" si="14"/>
        <v>0</v>
      </c>
      <c r="R109" s="38">
        <f t="shared" si="15"/>
        <v>0</v>
      </c>
      <c r="S109" s="38">
        <f t="shared" si="16"/>
        <v>0</v>
      </c>
      <c r="T109" s="38">
        <f t="shared" si="17"/>
        <v>0</v>
      </c>
      <c r="U109" s="39">
        <f t="shared" si="18"/>
        <v>0.63</v>
      </c>
    </row>
    <row r="110" spans="1:21" x14ac:dyDescent="0.3">
      <c r="A110" s="151"/>
      <c r="B110" s="150" t="s">
        <v>376</v>
      </c>
      <c r="C110" s="150" t="s">
        <v>15</v>
      </c>
      <c r="D110" s="157"/>
      <c r="E110" s="158"/>
      <c r="F110" s="158"/>
      <c r="G110" s="158"/>
      <c r="H110" s="158"/>
      <c r="I110" s="158"/>
      <c r="J110" s="159"/>
      <c r="K110" s="160">
        <v>2.1</v>
      </c>
      <c r="L110" s="160">
        <v>2.0299999999999998</v>
      </c>
      <c r="M110" s="160">
        <v>3.8</v>
      </c>
      <c r="N110" s="160">
        <v>1.97</v>
      </c>
      <c r="O110" s="160"/>
      <c r="P110" s="37">
        <f t="shared" si="13"/>
        <v>0</v>
      </c>
      <c r="Q110" s="38">
        <f t="shared" si="14"/>
        <v>2.1</v>
      </c>
      <c r="R110" s="38">
        <f t="shared" si="15"/>
        <v>2.0299999999999998</v>
      </c>
      <c r="S110" s="38">
        <f t="shared" si="16"/>
        <v>3.8</v>
      </c>
      <c r="T110" s="38">
        <f t="shared" si="17"/>
        <v>1.97</v>
      </c>
      <c r="U110" s="39">
        <f t="shared" si="18"/>
        <v>0</v>
      </c>
    </row>
    <row r="111" spans="1:21" x14ac:dyDescent="0.3">
      <c r="A111" s="151"/>
      <c r="B111" s="151"/>
      <c r="C111" s="152" t="s">
        <v>16</v>
      </c>
      <c r="D111" s="161"/>
      <c r="E111" s="162"/>
      <c r="F111" s="162"/>
      <c r="G111" s="162"/>
      <c r="H111" s="162"/>
      <c r="I111" s="162"/>
      <c r="J111" s="163"/>
      <c r="K111" s="164"/>
      <c r="L111" s="164"/>
      <c r="M111" s="164"/>
      <c r="N111" s="164"/>
      <c r="O111" s="164">
        <v>2.33</v>
      </c>
      <c r="P111" s="33">
        <f t="shared" si="13"/>
        <v>0</v>
      </c>
      <c r="Q111" s="34">
        <f t="shared" si="14"/>
        <v>0</v>
      </c>
      <c r="R111" s="34">
        <f t="shared" si="15"/>
        <v>0</v>
      </c>
      <c r="S111" s="34">
        <f t="shared" si="16"/>
        <v>0</v>
      </c>
      <c r="T111" s="34">
        <f t="shared" si="17"/>
        <v>0</v>
      </c>
      <c r="U111" s="40">
        <f t="shared" si="18"/>
        <v>2.33</v>
      </c>
    </row>
    <row r="112" spans="1:21" x14ac:dyDescent="0.3">
      <c r="A112" s="151"/>
      <c r="B112" s="150" t="s">
        <v>377</v>
      </c>
      <c r="C112" s="150" t="s">
        <v>15</v>
      </c>
      <c r="D112" s="157"/>
      <c r="E112" s="158"/>
      <c r="F112" s="158"/>
      <c r="G112" s="158">
        <v>1.1000000000000001</v>
      </c>
      <c r="H112" s="158"/>
      <c r="I112" s="158"/>
      <c r="J112" s="159">
        <v>6.07</v>
      </c>
      <c r="K112" s="160">
        <v>5.4</v>
      </c>
      <c r="L112" s="160">
        <v>4.8499999999999996</v>
      </c>
      <c r="M112" s="160">
        <v>6.52</v>
      </c>
      <c r="N112" s="160">
        <v>11.23</v>
      </c>
      <c r="O112" s="160">
        <v>14.2</v>
      </c>
      <c r="P112" s="35">
        <f t="shared" si="13"/>
        <v>6.07</v>
      </c>
      <c r="Q112" s="36">
        <f t="shared" si="14"/>
        <v>5.4</v>
      </c>
      <c r="R112" s="36">
        <f t="shared" si="15"/>
        <v>4.8499999999999996</v>
      </c>
      <c r="S112" s="36">
        <f t="shared" si="16"/>
        <v>7.6199999999999992</v>
      </c>
      <c r="T112" s="36">
        <f t="shared" si="17"/>
        <v>11.23</v>
      </c>
      <c r="U112" s="41">
        <f t="shared" si="18"/>
        <v>14.2</v>
      </c>
    </row>
    <row r="113" spans="1:21" x14ac:dyDescent="0.3">
      <c r="A113" s="151"/>
      <c r="B113" s="150" t="s">
        <v>378</v>
      </c>
      <c r="C113" s="150" t="s">
        <v>15</v>
      </c>
      <c r="D113" s="157"/>
      <c r="E113" s="158"/>
      <c r="F113" s="158">
        <v>0.43</v>
      </c>
      <c r="G113" s="158">
        <v>1.57</v>
      </c>
      <c r="H113" s="158">
        <v>1.1000000000000001</v>
      </c>
      <c r="I113" s="158"/>
      <c r="J113" s="159"/>
      <c r="K113" s="160">
        <v>8.23</v>
      </c>
      <c r="L113" s="160">
        <v>6.5</v>
      </c>
      <c r="M113" s="160">
        <v>10.77</v>
      </c>
      <c r="N113" s="160">
        <v>12.23</v>
      </c>
      <c r="O113" s="160">
        <v>19.27</v>
      </c>
      <c r="P113" s="35">
        <f t="shared" si="13"/>
        <v>0</v>
      </c>
      <c r="Q113" s="36">
        <f t="shared" si="14"/>
        <v>8.23</v>
      </c>
      <c r="R113" s="36">
        <f t="shared" si="15"/>
        <v>6.93</v>
      </c>
      <c r="S113" s="36">
        <f t="shared" si="16"/>
        <v>12.34</v>
      </c>
      <c r="T113" s="36">
        <f t="shared" si="17"/>
        <v>13.33</v>
      </c>
      <c r="U113" s="41">
        <f t="shared" si="18"/>
        <v>19.27</v>
      </c>
    </row>
    <row r="114" spans="1:21" x14ac:dyDescent="0.3">
      <c r="A114" s="151"/>
      <c r="B114" s="150" t="s">
        <v>379</v>
      </c>
      <c r="C114" s="150" t="s">
        <v>15</v>
      </c>
      <c r="D114" s="157">
        <v>3.4</v>
      </c>
      <c r="E114" s="158">
        <v>1.9</v>
      </c>
      <c r="F114" s="158">
        <v>3.97</v>
      </c>
      <c r="G114" s="158">
        <v>5.77</v>
      </c>
      <c r="H114" s="158">
        <v>5.53</v>
      </c>
      <c r="I114" s="158">
        <v>3.25</v>
      </c>
      <c r="J114" s="159">
        <v>66.27</v>
      </c>
      <c r="K114" s="160">
        <v>68.86</v>
      </c>
      <c r="L114" s="160">
        <v>90.39</v>
      </c>
      <c r="M114" s="160">
        <v>146.66999999999999</v>
      </c>
      <c r="N114" s="160">
        <v>153.25</v>
      </c>
      <c r="O114" s="160">
        <v>114.73</v>
      </c>
      <c r="P114" s="35">
        <f t="shared" ref="P114:P130" si="19">D114+J114</f>
        <v>69.67</v>
      </c>
      <c r="Q114" s="36">
        <f t="shared" ref="Q114:Q130" si="20">E114+K114</f>
        <v>70.760000000000005</v>
      </c>
      <c r="R114" s="36">
        <f t="shared" ref="R114:R130" si="21">F114+L114</f>
        <v>94.36</v>
      </c>
      <c r="S114" s="36">
        <f t="shared" ref="S114:S130" si="22">G114+M114</f>
        <v>152.44</v>
      </c>
      <c r="T114" s="36">
        <f t="shared" ref="T114:T130" si="23">H114+N114</f>
        <v>158.78</v>
      </c>
      <c r="U114" s="41">
        <f t="shared" ref="U114:U130" si="24">I114+O114</f>
        <v>117.98</v>
      </c>
    </row>
    <row r="115" spans="1:21" x14ac:dyDescent="0.3">
      <c r="A115" s="151"/>
      <c r="B115" s="150" t="s">
        <v>380</v>
      </c>
      <c r="C115" s="150" t="s">
        <v>16</v>
      </c>
      <c r="D115" s="157"/>
      <c r="E115" s="158"/>
      <c r="F115" s="158"/>
      <c r="G115" s="158"/>
      <c r="H115" s="158"/>
      <c r="I115" s="158"/>
      <c r="J115" s="159">
        <v>3.63</v>
      </c>
      <c r="K115" s="160">
        <v>0.63</v>
      </c>
      <c r="L115" s="160">
        <v>0.2</v>
      </c>
      <c r="M115" s="160"/>
      <c r="N115" s="160">
        <v>0.5</v>
      </c>
      <c r="O115" s="160">
        <v>0.1</v>
      </c>
      <c r="P115" s="35">
        <f t="shared" si="19"/>
        <v>3.63</v>
      </c>
      <c r="Q115" s="36">
        <f t="shared" si="20"/>
        <v>0.63</v>
      </c>
      <c r="R115" s="36">
        <f t="shared" si="21"/>
        <v>0.2</v>
      </c>
      <c r="S115" s="36">
        <f t="shared" si="22"/>
        <v>0</v>
      </c>
      <c r="T115" s="36">
        <f t="shared" si="23"/>
        <v>0.5</v>
      </c>
      <c r="U115" s="41">
        <f t="shared" si="24"/>
        <v>0.1</v>
      </c>
    </row>
    <row r="116" spans="1:21" x14ac:dyDescent="0.3">
      <c r="A116" s="151"/>
      <c r="B116" s="150" t="s">
        <v>381</v>
      </c>
      <c r="C116" s="150" t="s">
        <v>15</v>
      </c>
      <c r="D116" s="157"/>
      <c r="E116" s="158"/>
      <c r="F116" s="158"/>
      <c r="G116" s="158"/>
      <c r="H116" s="158"/>
      <c r="I116" s="158">
        <v>0.2</v>
      </c>
      <c r="J116" s="159">
        <v>37.229999999999997</v>
      </c>
      <c r="K116" s="160">
        <v>38.299999999999997</v>
      </c>
      <c r="L116" s="160">
        <v>40.130000000000003</v>
      </c>
      <c r="M116" s="160">
        <v>29.87</v>
      </c>
      <c r="N116" s="160">
        <v>22.1</v>
      </c>
      <c r="O116" s="160">
        <v>25.6</v>
      </c>
      <c r="P116" s="35">
        <f t="shared" si="19"/>
        <v>37.229999999999997</v>
      </c>
      <c r="Q116" s="36">
        <f t="shared" si="20"/>
        <v>38.299999999999997</v>
      </c>
      <c r="R116" s="36">
        <f t="shared" si="21"/>
        <v>40.130000000000003</v>
      </c>
      <c r="S116" s="36">
        <f t="shared" si="22"/>
        <v>29.87</v>
      </c>
      <c r="T116" s="36">
        <f t="shared" si="23"/>
        <v>22.1</v>
      </c>
      <c r="U116" s="41">
        <f t="shared" si="24"/>
        <v>25.8</v>
      </c>
    </row>
    <row r="117" spans="1:21" x14ac:dyDescent="0.3">
      <c r="A117" s="151"/>
      <c r="B117" s="150" t="s">
        <v>382</v>
      </c>
      <c r="C117" s="150" t="s">
        <v>16</v>
      </c>
      <c r="D117" s="157">
        <v>0.1</v>
      </c>
      <c r="E117" s="158">
        <v>0.87</v>
      </c>
      <c r="F117" s="158">
        <v>0.4</v>
      </c>
      <c r="G117" s="158">
        <v>0.53</v>
      </c>
      <c r="H117" s="158">
        <v>0.4</v>
      </c>
      <c r="I117" s="158"/>
      <c r="J117" s="159">
        <v>1.33</v>
      </c>
      <c r="K117" s="160">
        <v>4</v>
      </c>
      <c r="L117" s="160">
        <v>5</v>
      </c>
      <c r="M117" s="160">
        <v>4.7300000000000004</v>
      </c>
      <c r="N117" s="160">
        <v>5.33</v>
      </c>
      <c r="O117" s="160">
        <v>0.8</v>
      </c>
      <c r="P117" s="35">
        <f t="shared" si="19"/>
        <v>1.4300000000000002</v>
      </c>
      <c r="Q117" s="36">
        <f t="shared" si="20"/>
        <v>4.87</v>
      </c>
      <c r="R117" s="36">
        <f t="shared" si="21"/>
        <v>5.4</v>
      </c>
      <c r="S117" s="36">
        <f t="shared" si="22"/>
        <v>5.2600000000000007</v>
      </c>
      <c r="T117" s="36">
        <f t="shared" si="23"/>
        <v>5.73</v>
      </c>
      <c r="U117" s="41">
        <f t="shared" si="24"/>
        <v>0.8</v>
      </c>
    </row>
    <row r="118" spans="1:21" x14ac:dyDescent="0.3">
      <c r="A118" s="151"/>
      <c r="B118" s="150" t="s">
        <v>383</v>
      </c>
      <c r="C118" s="150" t="s">
        <v>15</v>
      </c>
      <c r="D118" s="157">
        <v>0.17</v>
      </c>
      <c r="E118" s="158"/>
      <c r="F118" s="158"/>
      <c r="G118" s="158"/>
      <c r="H118" s="158"/>
      <c r="I118" s="158"/>
      <c r="J118" s="159">
        <v>1.7</v>
      </c>
      <c r="K118" s="160">
        <v>1.57</v>
      </c>
      <c r="L118" s="160">
        <v>1.63</v>
      </c>
      <c r="M118" s="160">
        <v>2.4700000000000002</v>
      </c>
      <c r="N118" s="160">
        <v>5.67</v>
      </c>
      <c r="O118" s="160">
        <v>3.83</v>
      </c>
      <c r="P118" s="35">
        <f t="shared" si="19"/>
        <v>1.8699999999999999</v>
      </c>
      <c r="Q118" s="36">
        <f t="shared" si="20"/>
        <v>1.57</v>
      </c>
      <c r="R118" s="36">
        <f t="shared" si="21"/>
        <v>1.63</v>
      </c>
      <c r="S118" s="36">
        <f t="shared" si="22"/>
        <v>2.4700000000000002</v>
      </c>
      <c r="T118" s="36">
        <f t="shared" si="23"/>
        <v>5.67</v>
      </c>
      <c r="U118" s="41">
        <f t="shared" si="24"/>
        <v>3.83</v>
      </c>
    </row>
    <row r="119" spans="1:21" x14ac:dyDescent="0.3">
      <c r="A119" s="151"/>
      <c r="B119" s="150" t="s">
        <v>384</v>
      </c>
      <c r="C119" s="150" t="s">
        <v>15</v>
      </c>
      <c r="D119" s="157">
        <v>0.5</v>
      </c>
      <c r="E119" s="158">
        <v>0.17</v>
      </c>
      <c r="F119" s="158">
        <v>0.87</v>
      </c>
      <c r="G119" s="158">
        <v>1.8</v>
      </c>
      <c r="H119" s="158">
        <v>2.0699999999999998</v>
      </c>
      <c r="I119" s="158">
        <v>0.5</v>
      </c>
      <c r="J119" s="159">
        <v>26.43</v>
      </c>
      <c r="K119" s="160">
        <v>24.03</v>
      </c>
      <c r="L119" s="160">
        <v>34.270000000000003</v>
      </c>
      <c r="M119" s="160">
        <v>47.23</v>
      </c>
      <c r="N119" s="160">
        <v>45.57</v>
      </c>
      <c r="O119" s="160">
        <v>42.43</v>
      </c>
      <c r="P119" s="35">
        <f t="shared" si="19"/>
        <v>26.93</v>
      </c>
      <c r="Q119" s="36">
        <f t="shared" si="20"/>
        <v>24.200000000000003</v>
      </c>
      <c r="R119" s="36">
        <f t="shared" si="21"/>
        <v>35.14</v>
      </c>
      <c r="S119" s="36">
        <f t="shared" si="22"/>
        <v>49.029999999999994</v>
      </c>
      <c r="T119" s="36">
        <f t="shared" si="23"/>
        <v>47.64</v>
      </c>
      <c r="U119" s="41">
        <f t="shared" si="24"/>
        <v>42.93</v>
      </c>
    </row>
    <row r="120" spans="1:21" x14ac:dyDescent="0.3">
      <c r="A120" s="151"/>
      <c r="B120" s="150" t="s">
        <v>385</v>
      </c>
      <c r="C120" s="150" t="s">
        <v>15</v>
      </c>
      <c r="D120" s="157"/>
      <c r="E120" s="158"/>
      <c r="F120" s="158"/>
      <c r="G120" s="158"/>
      <c r="H120" s="158"/>
      <c r="I120" s="158"/>
      <c r="J120" s="159">
        <v>0.83</v>
      </c>
      <c r="K120" s="160"/>
      <c r="L120" s="160"/>
      <c r="M120" s="160"/>
      <c r="N120" s="160"/>
      <c r="O120" s="160"/>
      <c r="P120" s="35">
        <f t="shared" si="19"/>
        <v>0.83</v>
      </c>
      <c r="Q120" s="36">
        <f t="shared" si="20"/>
        <v>0</v>
      </c>
      <c r="R120" s="36">
        <f t="shared" si="21"/>
        <v>0</v>
      </c>
      <c r="S120" s="36">
        <f t="shared" si="22"/>
        <v>0</v>
      </c>
      <c r="T120" s="36">
        <f t="shared" si="23"/>
        <v>0</v>
      </c>
      <c r="U120" s="41">
        <f t="shared" si="24"/>
        <v>0</v>
      </c>
    </row>
    <row r="121" spans="1:21" x14ac:dyDescent="0.3">
      <c r="A121" s="151"/>
      <c r="B121" s="150" t="s">
        <v>386</v>
      </c>
      <c r="C121" s="150" t="s">
        <v>16</v>
      </c>
      <c r="D121" s="157"/>
      <c r="E121" s="158"/>
      <c r="F121" s="158"/>
      <c r="G121" s="158"/>
      <c r="H121" s="158">
        <v>0.2</v>
      </c>
      <c r="I121" s="158"/>
      <c r="J121" s="159"/>
      <c r="K121" s="160"/>
      <c r="L121" s="160"/>
      <c r="M121" s="160"/>
      <c r="N121" s="160"/>
      <c r="O121" s="160"/>
      <c r="P121" s="35">
        <f t="shared" si="19"/>
        <v>0</v>
      </c>
      <c r="Q121" s="36">
        <f t="shared" si="20"/>
        <v>0</v>
      </c>
      <c r="R121" s="36">
        <f t="shared" si="21"/>
        <v>0</v>
      </c>
      <c r="S121" s="36">
        <f t="shared" si="22"/>
        <v>0</v>
      </c>
      <c r="T121" s="36">
        <f t="shared" si="23"/>
        <v>0.2</v>
      </c>
      <c r="U121" s="41">
        <f t="shared" si="24"/>
        <v>0</v>
      </c>
    </row>
    <row r="122" spans="1:21" x14ac:dyDescent="0.3">
      <c r="A122" s="151"/>
      <c r="B122" s="150" t="s">
        <v>387</v>
      </c>
      <c r="C122" s="150" t="s">
        <v>16</v>
      </c>
      <c r="D122" s="157"/>
      <c r="E122" s="158"/>
      <c r="F122" s="158"/>
      <c r="G122" s="158"/>
      <c r="H122" s="158"/>
      <c r="I122" s="158"/>
      <c r="J122" s="159">
        <v>0.47</v>
      </c>
      <c r="K122" s="160">
        <v>0.1</v>
      </c>
      <c r="L122" s="160">
        <v>7.0000000000000007E-2</v>
      </c>
      <c r="M122" s="160">
        <v>0.53</v>
      </c>
      <c r="N122" s="160">
        <v>0.4</v>
      </c>
      <c r="O122" s="160"/>
      <c r="P122" s="35">
        <f t="shared" si="19"/>
        <v>0.47</v>
      </c>
      <c r="Q122" s="36">
        <f t="shared" si="20"/>
        <v>0.1</v>
      </c>
      <c r="R122" s="36">
        <f t="shared" si="21"/>
        <v>7.0000000000000007E-2</v>
      </c>
      <c r="S122" s="36">
        <f t="shared" si="22"/>
        <v>0.53</v>
      </c>
      <c r="T122" s="36">
        <f t="shared" si="23"/>
        <v>0.4</v>
      </c>
      <c r="U122" s="41">
        <f t="shared" si="24"/>
        <v>0</v>
      </c>
    </row>
    <row r="123" spans="1:21" x14ac:dyDescent="0.3">
      <c r="A123" s="151"/>
      <c r="B123" s="150" t="s">
        <v>388</v>
      </c>
      <c r="C123" s="150" t="s">
        <v>16</v>
      </c>
      <c r="D123" s="157"/>
      <c r="E123" s="158"/>
      <c r="F123" s="158"/>
      <c r="G123" s="158"/>
      <c r="H123" s="158"/>
      <c r="I123" s="158"/>
      <c r="J123" s="159"/>
      <c r="K123" s="160"/>
      <c r="L123" s="160"/>
      <c r="M123" s="160"/>
      <c r="N123" s="160">
        <v>4.03</v>
      </c>
      <c r="O123" s="160">
        <v>3.97</v>
      </c>
      <c r="P123" s="35">
        <f t="shared" si="19"/>
        <v>0</v>
      </c>
      <c r="Q123" s="36">
        <f t="shared" si="20"/>
        <v>0</v>
      </c>
      <c r="R123" s="36">
        <f t="shared" si="21"/>
        <v>0</v>
      </c>
      <c r="S123" s="36">
        <f t="shared" si="22"/>
        <v>0</v>
      </c>
      <c r="T123" s="36">
        <f t="shared" si="23"/>
        <v>4.03</v>
      </c>
      <c r="U123" s="41">
        <f t="shared" si="24"/>
        <v>3.97</v>
      </c>
    </row>
    <row r="124" spans="1:21" x14ac:dyDescent="0.3">
      <c r="A124" s="151"/>
      <c r="B124" s="150" t="s">
        <v>389</v>
      </c>
      <c r="C124" s="150" t="s">
        <v>15</v>
      </c>
      <c r="D124" s="157"/>
      <c r="E124" s="158"/>
      <c r="F124" s="158"/>
      <c r="G124" s="158"/>
      <c r="H124" s="158"/>
      <c r="I124" s="158"/>
      <c r="J124" s="159"/>
      <c r="K124" s="160"/>
      <c r="L124" s="160"/>
      <c r="M124" s="160"/>
      <c r="N124" s="160"/>
      <c r="O124" s="160">
        <v>13.37</v>
      </c>
      <c r="P124" s="35">
        <f t="shared" si="19"/>
        <v>0</v>
      </c>
      <c r="Q124" s="36">
        <f t="shared" si="20"/>
        <v>0</v>
      </c>
      <c r="R124" s="36">
        <f t="shared" si="21"/>
        <v>0</v>
      </c>
      <c r="S124" s="36">
        <f t="shared" si="22"/>
        <v>0</v>
      </c>
      <c r="T124" s="36">
        <f t="shared" si="23"/>
        <v>0</v>
      </c>
      <c r="U124" s="41">
        <f t="shared" si="24"/>
        <v>13.37</v>
      </c>
    </row>
    <row r="125" spans="1:21" x14ac:dyDescent="0.3">
      <c r="A125" s="151"/>
      <c r="B125" s="150" t="s">
        <v>390</v>
      </c>
      <c r="C125" s="150" t="s">
        <v>15</v>
      </c>
      <c r="D125" s="157">
        <v>0.5</v>
      </c>
      <c r="E125" s="158"/>
      <c r="F125" s="158"/>
      <c r="G125" s="158"/>
      <c r="H125" s="158"/>
      <c r="I125" s="158"/>
      <c r="J125" s="159"/>
      <c r="K125" s="160"/>
      <c r="L125" s="160"/>
      <c r="M125" s="160"/>
      <c r="N125" s="160"/>
      <c r="O125" s="160"/>
      <c r="P125" s="35">
        <f t="shared" si="19"/>
        <v>0.5</v>
      </c>
      <c r="Q125" s="36">
        <f t="shared" si="20"/>
        <v>0</v>
      </c>
      <c r="R125" s="36">
        <f t="shared" si="21"/>
        <v>0</v>
      </c>
      <c r="S125" s="36">
        <f t="shared" si="22"/>
        <v>0</v>
      </c>
      <c r="T125" s="36">
        <f t="shared" si="23"/>
        <v>0</v>
      </c>
      <c r="U125" s="41">
        <f t="shared" si="24"/>
        <v>0</v>
      </c>
    </row>
    <row r="126" spans="1:21" x14ac:dyDescent="0.3">
      <c r="A126" s="151"/>
      <c r="B126" s="150" t="s">
        <v>391</v>
      </c>
      <c r="C126" s="150" t="s">
        <v>15</v>
      </c>
      <c r="D126" s="157"/>
      <c r="E126" s="158"/>
      <c r="F126" s="158"/>
      <c r="G126" s="158"/>
      <c r="H126" s="158"/>
      <c r="I126" s="158"/>
      <c r="J126" s="159">
        <v>0.55000000000000004</v>
      </c>
      <c r="K126" s="160"/>
      <c r="L126" s="160"/>
      <c r="M126" s="160"/>
      <c r="N126" s="160"/>
      <c r="O126" s="160"/>
      <c r="P126" s="37">
        <f t="shared" si="19"/>
        <v>0.55000000000000004</v>
      </c>
      <c r="Q126" s="38">
        <f t="shared" si="20"/>
        <v>0</v>
      </c>
      <c r="R126" s="38">
        <f t="shared" si="21"/>
        <v>0</v>
      </c>
      <c r="S126" s="38">
        <f t="shared" si="22"/>
        <v>0</v>
      </c>
      <c r="T126" s="38">
        <f t="shared" si="23"/>
        <v>0</v>
      </c>
      <c r="U126" s="39">
        <f t="shared" si="24"/>
        <v>0</v>
      </c>
    </row>
    <row r="127" spans="1:21" x14ac:dyDescent="0.3">
      <c r="A127" s="151"/>
      <c r="B127" s="151"/>
      <c r="C127" s="152" t="s">
        <v>16</v>
      </c>
      <c r="D127" s="161"/>
      <c r="E127" s="162"/>
      <c r="F127" s="162"/>
      <c r="G127" s="162"/>
      <c r="H127" s="162"/>
      <c r="I127" s="162"/>
      <c r="J127" s="163"/>
      <c r="K127" s="164">
        <v>0.13</v>
      </c>
      <c r="L127" s="164"/>
      <c r="M127" s="164"/>
      <c r="N127" s="164"/>
      <c r="O127" s="164"/>
      <c r="P127" s="33">
        <f t="shared" si="19"/>
        <v>0</v>
      </c>
      <c r="Q127" s="34">
        <f t="shared" si="20"/>
        <v>0.13</v>
      </c>
      <c r="R127" s="34">
        <f t="shared" si="21"/>
        <v>0</v>
      </c>
      <c r="S127" s="34">
        <f t="shared" si="22"/>
        <v>0</v>
      </c>
      <c r="T127" s="34">
        <f t="shared" si="23"/>
        <v>0</v>
      </c>
      <c r="U127" s="40">
        <f t="shared" si="24"/>
        <v>0</v>
      </c>
    </row>
    <row r="128" spans="1:21" x14ac:dyDescent="0.3">
      <c r="A128" s="151"/>
      <c r="B128" s="150" t="s">
        <v>392</v>
      </c>
      <c r="C128" s="150" t="s">
        <v>16</v>
      </c>
      <c r="D128" s="157"/>
      <c r="E128" s="158"/>
      <c r="F128" s="158"/>
      <c r="G128" s="158"/>
      <c r="H128" s="158"/>
      <c r="I128" s="158"/>
      <c r="J128" s="159"/>
      <c r="K128" s="160"/>
      <c r="L128" s="160"/>
      <c r="M128" s="160"/>
      <c r="N128" s="160">
        <v>0.23</v>
      </c>
      <c r="O128" s="160"/>
      <c r="P128" s="35">
        <f t="shared" si="19"/>
        <v>0</v>
      </c>
      <c r="Q128" s="36">
        <f t="shared" si="20"/>
        <v>0</v>
      </c>
      <c r="R128" s="36">
        <f t="shared" si="21"/>
        <v>0</v>
      </c>
      <c r="S128" s="36">
        <f t="shared" si="22"/>
        <v>0</v>
      </c>
      <c r="T128" s="36">
        <f t="shared" si="23"/>
        <v>0.23</v>
      </c>
      <c r="U128" s="41">
        <f t="shared" si="24"/>
        <v>0</v>
      </c>
    </row>
    <row r="129" spans="1:21" x14ac:dyDescent="0.3">
      <c r="A129" s="153" t="s">
        <v>393</v>
      </c>
      <c r="B129" s="154"/>
      <c r="C129" s="154"/>
      <c r="D129" s="165">
        <v>7.3</v>
      </c>
      <c r="E129" s="166">
        <v>6.5699999999999994</v>
      </c>
      <c r="F129" s="166">
        <v>8.93</v>
      </c>
      <c r="G129" s="166">
        <v>16.07</v>
      </c>
      <c r="H129" s="166">
        <v>9.6</v>
      </c>
      <c r="I129" s="166">
        <v>4.78</v>
      </c>
      <c r="J129" s="167">
        <v>216.95000000000005</v>
      </c>
      <c r="K129" s="168">
        <v>213.5</v>
      </c>
      <c r="L129" s="168">
        <v>247.54999999999998</v>
      </c>
      <c r="M129" s="168">
        <v>313.86</v>
      </c>
      <c r="N129" s="168">
        <v>312.7</v>
      </c>
      <c r="O129" s="168">
        <v>276.49</v>
      </c>
      <c r="P129" s="49">
        <f t="shared" si="19"/>
        <v>224.25000000000006</v>
      </c>
      <c r="Q129" s="50">
        <f t="shared" si="20"/>
        <v>220.07</v>
      </c>
      <c r="R129" s="50">
        <f t="shared" si="21"/>
        <v>256.47999999999996</v>
      </c>
      <c r="S129" s="50">
        <f t="shared" si="22"/>
        <v>329.93</v>
      </c>
      <c r="T129" s="50">
        <f t="shared" si="23"/>
        <v>322.3</v>
      </c>
      <c r="U129" s="51">
        <f t="shared" si="24"/>
        <v>281.27</v>
      </c>
    </row>
    <row r="130" spans="1:21" x14ac:dyDescent="0.3">
      <c r="A130" s="155" t="s">
        <v>394</v>
      </c>
      <c r="B130" s="156"/>
      <c r="C130" s="156"/>
      <c r="D130" s="169">
        <v>196.26999999999995</v>
      </c>
      <c r="E130" s="170">
        <v>245.36</v>
      </c>
      <c r="F130" s="170">
        <v>270.95</v>
      </c>
      <c r="G130" s="170">
        <v>268.3</v>
      </c>
      <c r="H130" s="170">
        <v>261.75999999999993</v>
      </c>
      <c r="I130" s="170">
        <v>245.52</v>
      </c>
      <c r="J130" s="171">
        <v>1955.01</v>
      </c>
      <c r="K130" s="172">
        <v>2094.5200000000004</v>
      </c>
      <c r="L130" s="172">
        <v>2315.630000000001</v>
      </c>
      <c r="M130" s="172">
        <v>2323.56</v>
      </c>
      <c r="N130" s="172">
        <v>1909.3</v>
      </c>
      <c r="O130" s="172">
        <v>1633.6</v>
      </c>
      <c r="P130" s="59">
        <f t="shared" si="19"/>
        <v>2151.2799999999997</v>
      </c>
      <c r="Q130" s="60">
        <f t="shared" si="20"/>
        <v>2339.8800000000006</v>
      </c>
      <c r="R130" s="60">
        <f t="shared" si="21"/>
        <v>2586.5800000000008</v>
      </c>
      <c r="S130" s="60">
        <f t="shared" si="22"/>
        <v>2591.86</v>
      </c>
      <c r="T130" s="60">
        <f t="shared" si="23"/>
        <v>2171.06</v>
      </c>
      <c r="U130" s="61">
        <f t="shared" si="24"/>
        <v>1879.12</v>
      </c>
    </row>
    <row r="132" spans="1:21" ht="38.25" customHeight="1" x14ac:dyDescent="0.3">
      <c r="A132" s="233" t="s">
        <v>408</v>
      </c>
      <c r="B132" s="233"/>
      <c r="C132" s="233"/>
    </row>
    <row r="134" spans="1:21" x14ac:dyDescent="0.3">
      <c r="A134" s="16" t="s">
        <v>409</v>
      </c>
    </row>
  </sheetData>
  <mergeCells count="4">
    <mergeCell ref="D4:I4"/>
    <mergeCell ref="J4:O4"/>
    <mergeCell ref="P4:U4"/>
    <mergeCell ref="A132:C1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showZeros="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09375" defaultRowHeight="13.8" x14ac:dyDescent="0.3"/>
  <cols>
    <col min="1" max="1" width="23.88671875" style="16" customWidth="1"/>
    <col min="2" max="2" width="25.109375" style="16" customWidth="1"/>
    <col min="3" max="3" width="9.109375" style="16"/>
    <col min="4" max="21" width="6.6640625" style="16" customWidth="1"/>
    <col min="22" max="16384" width="9.109375" style="16"/>
  </cols>
  <sheetData>
    <row r="1" spans="1:21" x14ac:dyDescent="0.3">
      <c r="A1" s="18" t="s">
        <v>407</v>
      </c>
      <c r="B1" s="18"/>
      <c r="C1" s="18"/>
      <c r="D1" s="18"/>
      <c r="E1" s="18"/>
      <c r="F1" s="18"/>
      <c r="G1" s="18"/>
      <c r="H1" s="18"/>
    </row>
    <row r="2" spans="1:21" x14ac:dyDescent="0.3">
      <c r="A2" s="16" t="s">
        <v>0</v>
      </c>
    </row>
    <row r="4" spans="1:21" x14ac:dyDescent="0.3">
      <c r="A4" s="17"/>
      <c r="B4" s="17"/>
      <c r="C4" s="17"/>
      <c r="D4" s="232" t="s">
        <v>1</v>
      </c>
      <c r="E4" s="224"/>
      <c r="F4" s="224"/>
      <c r="G4" s="224"/>
      <c r="H4" s="224"/>
      <c r="I4" s="225"/>
      <c r="J4" s="226" t="s">
        <v>2</v>
      </c>
      <c r="K4" s="227"/>
      <c r="L4" s="227"/>
      <c r="M4" s="227"/>
      <c r="N4" s="227"/>
      <c r="O4" s="228"/>
      <c r="P4" s="230" t="s">
        <v>3</v>
      </c>
      <c r="Q4" s="230"/>
      <c r="R4" s="230"/>
      <c r="S4" s="230"/>
      <c r="T4" s="230"/>
      <c r="U4" s="231"/>
    </row>
    <row r="5" spans="1:21" ht="27.6" x14ac:dyDescent="0.3">
      <c r="A5" s="10" t="s">
        <v>4</v>
      </c>
      <c r="B5" s="11" t="s">
        <v>5</v>
      </c>
      <c r="C5" s="11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9" t="s">
        <v>12</v>
      </c>
      <c r="J5" s="7" t="s">
        <v>7</v>
      </c>
      <c r="K5" s="8" t="s">
        <v>8</v>
      </c>
      <c r="L5" s="8" t="s">
        <v>9</v>
      </c>
      <c r="M5" s="8" t="s">
        <v>10</v>
      </c>
      <c r="N5" s="8" t="s">
        <v>11</v>
      </c>
      <c r="O5" s="9" t="s">
        <v>12</v>
      </c>
      <c r="P5" s="5" t="s">
        <v>7</v>
      </c>
      <c r="Q5" s="5" t="s">
        <v>8</v>
      </c>
      <c r="R5" s="5" t="s">
        <v>9</v>
      </c>
      <c r="S5" s="5" t="s">
        <v>10</v>
      </c>
      <c r="T5" s="5" t="s">
        <v>11</v>
      </c>
      <c r="U5" s="6" t="s">
        <v>12</v>
      </c>
    </row>
    <row r="6" spans="1:21" x14ac:dyDescent="0.3">
      <c r="A6" s="21"/>
      <c r="B6" s="182" t="s">
        <v>396</v>
      </c>
      <c r="C6" s="182" t="s">
        <v>15</v>
      </c>
      <c r="D6" s="20"/>
      <c r="E6" s="20"/>
      <c r="F6" s="20"/>
      <c r="G6" s="173">
        <v>5.65</v>
      </c>
      <c r="H6" s="20"/>
      <c r="I6" s="21"/>
      <c r="J6" s="19"/>
      <c r="K6" s="20"/>
      <c r="L6" s="20"/>
      <c r="M6" s="174">
        <v>158.06</v>
      </c>
      <c r="N6" s="175">
        <v>309.11</v>
      </c>
      <c r="O6" s="176">
        <v>252.38</v>
      </c>
      <c r="P6" s="33">
        <f>G6+J6</f>
        <v>5.65</v>
      </c>
      <c r="Q6" s="34">
        <f>E6+K6</f>
        <v>0</v>
      </c>
      <c r="R6" s="34">
        <f>F6+L6</f>
        <v>0</v>
      </c>
      <c r="S6" s="34">
        <f>G6+M6</f>
        <v>163.71</v>
      </c>
      <c r="T6" s="34">
        <f>H6+N6</f>
        <v>309.11</v>
      </c>
      <c r="U6" s="40">
        <f>I6+O6</f>
        <v>252.38</v>
      </c>
    </row>
    <row r="7" spans="1:21" x14ac:dyDescent="0.3">
      <c r="A7" s="21"/>
      <c r="B7" s="183" t="s">
        <v>397</v>
      </c>
      <c r="C7" s="183" t="s">
        <v>15</v>
      </c>
      <c r="D7" s="177"/>
      <c r="E7" s="177"/>
      <c r="F7" s="177"/>
      <c r="G7" s="177"/>
      <c r="H7" s="177">
        <v>0.87</v>
      </c>
      <c r="I7" s="178">
        <v>2.0699999999999998</v>
      </c>
      <c r="J7" s="179"/>
      <c r="K7" s="180">
        <v>0.56999999999999995</v>
      </c>
      <c r="L7" s="180">
        <v>0.77</v>
      </c>
      <c r="M7" s="180"/>
      <c r="N7" s="180">
        <v>1.53</v>
      </c>
      <c r="O7" s="181">
        <v>4.63</v>
      </c>
      <c r="P7" s="35">
        <f t="shared" ref="P7:P8" si="0">G7+J7</f>
        <v>0</v>
      </c>
      <c r="Q7" s="36">
        <f t="shared" ref="Q7:Q8" si="1">E7+K7</f>
        <v>0.56999999999999995</v>
      </c>
      <c r="R7" s="36">
        <f t="shared" ref="R7:R8" si="2">F7+L7</f>
        <v>0.77</v>
      </c>
      <c r="S7" s="36">
        <f t="shared" ref="S7:S8" si="3">G7+M7</f>
        <v>0</v>
      </c>
      <c r="T7" s="36">
        <f t="shared" ref="T7:T8" si="4">H7+N7</f>
        <v>2.4</v>
      </c>
      <c r="U7" s="41">
        <f t="shared" ref="U7:U8" si="5">I7+O7</f>
        <v>6.6999999999999993</v>
      </c>
    </row>
    <row r="8" spans="1:21" x14ac:dyDescent="0.3">
      <c r="A8" s="21"/>
      <c r="B8" s="183" t="s">
        <v>398</v>
      </c>
      <c r="C8" s="183" t="s">
        <v>15</v>
      </c>
      <c r="D8" s="177">
        <v>0.23</v>
      </c>
      <c r="E8" s="177">
        <v>1.3</v>
      </c>
      <c r="F8" s="177">
        <v>1.04</v>
      </c>
      <c r="G8" s="177">
        <v>1.38</v>
      </c>
      <c r="H8" s="177">
        <v>1.53</v>
      </c>
      <c r="I8" s="178">
        <v>0.43</v>
      </c>
      <c r="J8" s="179">
        <v>29</v>
      </c>
      <c r="K8" s="180">
        <v>28.83</v>
      </c>
      <c r="L8" s="180">
        <v>51.94</v>
      </c>
      <c r="M8" s="180">
        <v>43.6</v>
      </c>
      <c r="N8" s="180">
        <v>23.25</v>
      </c>
      <c r="O8" s="181">
        <v>12.47</v>
      </c>
      <c r="P8" s="35">
        <f t="shared" si="0"/>
        <v>30.38</v>
      </c>
      <c r="Q8" s="36">
        <f t="shared" si="1"/>
        <v>30.13</v>
      </c>
      <c r="R8" s="36">
        <f t="shared" si="2"/>
        <v>52.98</v>
      </c>
      <c r="S8" s="36">
        <f t="shared" si="3"/>
        <v>44.980000000000004</v>
      </c>
      <c r="T8" s="36">
        <f t="shared" si="4"/>
        <v>24.78</v>
      </c>
      <c r="U8" s="41">
        <f t="shared" si="5"/>
        <v>12.9</v>
      </c>
    </row>
    <row r="9" spans="1:21" x14ac:dyDescent="0.3">
      <c r="A9" s="184" t="s">
        <v>399</v>
      </c>
      <c r="B9" s="184"/>
      <c r="C9" s="184"/>
      <c r="D9" s="185">
        <f>SUM(D6:D8)</f>
        <v>0.23</v>
      </c>
      <c r="E9" s="185">
        <f t="shared" ref="E9:U9" si="6">SUM(E6:E8)</f>
        <v>1.3</v>
      </c>
      <c r="F9" s="185">
        <f t="shared" si="6"/>
        <v>1.04</v>
      </c>
      <c r="G9" s="185">
        <f t="shared" si="6"/>
        <v>7.03</v>
      </c>
      <c r="H9" s="185">
        <f t="shared" si="6"/>
        <v>2.4</v>
      </c>
      <c r="I9" s="184">
        <f t="shared" si="6"/>
        <v>2.5</v>
      </c>
      <c r="J9" s="185">
        <f t="shared" si="6"/>
        <v>29</v>
      </c>
      <c r="K9" s="185">
        <f t="shared" si="6"/>
        <v>29.4</v>
      </c>
      <c r="L9" s="185">
        <f t="shared" si="6"/>
        <v>52.71</v>
      </c>
      <c r="M9" s="185">
        <f t="shared" si="6"/>
        <v>201.66</v>
      </c>
      <c r="N9" s="185">
        <f t="shared" si="6"/>
        <v>333.89</v>
      </c>
      <c r="O9" s="184">
        <f t="shared" si="6"/>
        <v>269.48</v>
      </c>
      <c r="P9" s="185">
        <f t="shared" si="6"/>
        <v>36.03</v>
      </c>
      <c r="Q9" s="185">
        <f t="shared" si="6"/>
        <v>30.7</v>
      </c>
      <c r="R9" s="185">
        <f t="shared" si="6"/>
        <v>53.75</v>
      </c>
      <c r="S9" s="185">
        <f t="shared" si="6"/>
        <v>208.69</v>
      </c>
      <c r="T9" s="185">
        <f t="shared" si="6"/>
        <v>336.28999999999996</v>
      </c>
      <c r="U9" s="184">
        <f t="shared" si="6"/>
        <v>271.97999999999996</v>
      </c>
    </row>
    <row r="11" spans="1:21" ht="38.25" customHeight="1" x14ac:dyDescent="0.3">
      <c r="A11" s="233" t="s">
        <v>408</v>
      </c>
      <c r="B11" s="233"/>
      <c r="C11" s="233"/>
    </row>
    <row r="13" spans="1:21" x14ac:dyDescent="0.3">
      <c r="A13" s="16" t="s">
        <v>409</v>
      </c>
    </row>
  </sheetData>
  <mergeCells count="4">
    <mergeCell ref="D4:I4"/>
    <mergeCell ref="J4:O4"/>
    <mergeCell ref="P4:U4"/>
    <mergeCell ref="A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by School</vt:lpstr>
      <vt:lpstr>School of Arts &amp; Sciences</vt:lpstr>
      <vt:lpstr>School of Business</vt:lpstr>
      <vt:lpstr>School of Health Sciences</vt:lpstr>
      <vt:lpstr>School of Nursing</vt:lpstr>
      <vt:lpstr>School of Public Safety and EP</vt:lpstr>
      <vt:lpstr>School of Technology</vt:lpstr>
      <vt:lpstr>Other</vt:lpstr>
    </vt:vector>
  </TitlesOfParts>
  <Company>OCC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Information Technology Services</cp:lastModifiedBy>
  <dcterms:created xsi:type="dcterms:W3CDTF">2012-05-16T13:05:17Z</dcterms:created>
  <dcterms:modified xsi:type="dcterms:W3CDTF">2012-06-19T21:03:31Z</dcterms:modified>
</cp:coreProperties>
</file>