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6" yWindow="192" windowWidth="18372" windowHeight="11112" tabRatio="657" activeTab="1"/>
  </bookViews>
  <sheets>
    <sheet name="Summary By School" sheetId="10" r:id="rId1"/>
    <sheet name="Arts and Sciences" sheetId="2" r:id="rId2"/>
    <sheet name="Business" sheetId="3" r:id="rId3"/>
    <sheet name="Health Sciences" sheetId="4" r:id="rId4"/>
    <sheet name="Nursing" sheetId="5" r:id="rId5"/>
    <sheet name="Public Safety Emergency Prep" sheetId="6" r:id="rId6"/>
    <sheet name="Technology" sheetId="7" r:id="rId7"/>
    <sheet name="Workforce Community Service" sheetId="8" r:id="rId8"/>
    <sheet name="Assoc of Tech Studies" sheetId="9" r:id="rId9"/>
  </sheets>
  <calcPr calcId="145621"/>
</workbook>
</file>

<file path=xl/calcChain.xml><?xml version="1.0" encoding="utf-8"?>
<calcChain xmlns="http://schemas.openxmlformats.org/spreadsheetml/2006/main">
  <c r="M7" i="9" l="1"/>
  <c r="L7" i="9"/>
  <c r="K7" i="9"/>
  <c r="J7" i="9"/>
  <c r="I7" i="9"/>
  <c r="H7" i="9"/>
  <c r="G7" i="9"/>
  <c r="F7" i="9"/>
  <c r="E7" i="9"/>
  <c r="D7" i="9"/>
  <c r="C7" i="9"/>
  <c r="B7" i="9"/>
  <c r="M6" i="8"/>
  <c r="L6" i="8"/>
  <c r="K6" i="8"/>
  <c r="J6" i="8"/>
  <c r="I6" i="8"/>
  <c r="H6" i="8"/>
  <c r="G6" i="8"/>
  <c r="F6" i="8"/>
  <c r="E6" i="8"/>
  <c r="D6" i="8"/>
  <c r="C6" i="8"/>
  <c r="B6" i="8"/>
  <c r="L88" i="7"/>
  <c r="M68" i="7"/>
  <c r="M88" i="7" s="1"/>
  <c r="K68" i="7"/>
  <c r="K88" i="7" s="1"/>
  <c r="J68" i="7"/>
  <c r="J88" i="7" s="1"/>
  <c r="I68" i="7"/>
  <c r="I88" i="7" s="1"/>
  <c r="H68" i="7"/>
  <c r="H88" i="7" s="1"/>
  <c r="G68" i="7"/>
  <c r="G88" i="7" s="1"/>
  <c r="F68" i="7"/>
  <c r="F88" i="7" s="1"/>
  <c r="E68" i="7"/>
  <c r="E88" i="7" s="1"/>
  <c r="D68" i="7"/>
  <c r="D88" i="7" s="1"/>
  <c r="C68" i="7"/>
  <c r="C88" i="7" s="1"/>
  <c r="B68" i="7"/>
  <c r="B88" i="7" s="1"/>
  <c r="M55" i="7"/>
  <c r="K55" i="7"/>
  <c r="J55" i="7"/>
  <c r="I55" i="7"/>
  <c r="H55" i="7"/>
  <c r="G55" i="7"/>
  <c r="F55" i="7"/>
  <c r="E55" i="7"/>
  <c r="D55" i="7"/>
  <c r="C55" i="7"/>
  <c r="B55" i="7"/>
  <c r="M36" i="7"/>
  <c r="K36" i="7"/>
  <c r="J36" i="7"/>
  <c r="I36" i="7"/>
  <c r="H36" i="7"/>
  <c r="G36" i="7"/>
  <c r="F36" i="7"/>
  <c r="E36" i="7"/>
  <c r="D36" i="7"/>
  <c r="C36" i="7"/>
  <c r="B36" i="7"/>
  <c r="M26" i="7"/>
  <c r="J26" i="7"/>
  <c r="I26" i="7"/>
  <c r="H26" i="7"/>
  <c r="F26" i="7"/>
  <c r="E26" i="7"/>
  <c r="D26" i="7"/>
  <c r="C26" i="7"/>
  <c r="B26" i="7"/>
  <c r="M15" i="7"/>
  <c r="J15" i="7"/>
  <c r="I15" i="7"/>
  <c r="H15" i="7"/>
  <c r="F15" i="7"/>
  <c r="E15" i="7"/>
  <c r="D15" i="7"/>
  <c r="C15" i="7"/>
  <c r="B15" i="7"/>
  <c r="M5" i="7"/>
  <c r="J5" i="7"/>
  <c r="I5" i="7"/>
  <c r="H5" i="7"/>
  <c r="F5" i="7"/>
  <c r="E5" i="7"/>
  <c r="D5" i="7"/>
  <c r="C5" i="7"/>
  <c r="B5" i="7"/>
  <c r="M18" i="6"/>
  <c r="L18" i="6"/>
  <c r="K18" i="6"/>
  <c r="J18" i="6"/>
  <c r="I18" i="6"/>
  <c r="H18" i="6"/>
  <c r="G18" i="6"/>
  <c r="F18" i="6"/>
  <c r="E18" i="6"/>
  <c r="D18" i="6"/>
  <c r="C18" i="6"/>
  <c r="B18" i="6"/>
  <c r="M5" i="6"/>
  <c r="L5" i="6"/>
  <c r="J5" i="6"/>
  <c r="I5" i="6"/>
  <c r="H5" i="6"/>
  <c r="F5" i="6"/>
  <c r="E5" i="6"/>
  <c r="D5" i="6"/>
  <c r="C5" i="6"/>
  <c r="B5" i="6"/>
  <c r="K13" i="5"/>
  <c r="G13" i="5"/>
  <c r="M5" i="5"/>
  <c r="M13" i="5" s="1"/>
  <c r="L5" i="5"/>
  <c r="L13" i="5" s="1"/>
  <c r="J5" i="5"/>
  <c r="J13" i="5" s="1"/>
  <c r="I5" i="5"/>
  <c r="I13" i="5" s="1"/>
  <c r="H5" i="5"/>
  <c r="H13" i="5" s="1"/>
  <c r="F5" i="5"/>
  <c r="F13" i="5" s="1"/>
  <c r="E5" i="5"/>
  <c r="E13" i="5" s="1"/>
  <c r="D5" i="5"/>
  <c r="D13" i="5" s="1"/>
  <c r="C5" i="5"/>
  <c r="C13" i="5" s="1"/>
  <c r="B5" i="5"/>
  <c r="B13" i="5" s="1"/>
  <c r="M44" i="4"/>
  <c r="M47" i="4" s="1"/>
  <c r="L44" i="4"/>
  <c r="L47" i="4" s="1"/>
  <c r="K44" i="4"/>
  <c r="K47" i="4" s="1"/>
  <c r="J44" i="4"/>
  <c r="J47" i="4" s="1"/>
  <c r="I44" i="4"/>
  <c r="I47" i="4" s="1"/>
  <c r="H44" i="4"/>
  <c r="H47" i="4" s="1"/>
  <c r="G44" i="4"/>
  <c r="G47" i="4" s="1"/>
  <c r="F44" i="4"/>
  <c r="F47" i="4" s="1"/>
  <c r="E44" i="4"/>
  <c r="E47" i="4" s="1"/>
  <c r="D44" i="4"/>
  <c r="D47" i="4" s="1"/>
  <c r="C44" i="4"/>
  <c r="C47" i="4" s="1"/>
  <c r="B44" i="4"/>
  <c r="B47" i="4" s="1"/>
  <c r="M42" i="4"/>
  <c r="L42" i="4"/>
  <c r="K42" i="4"/>
  <c r="J42" i="4"/>
  <c r="I42" i="4"/>
  <c r="H42" i="4"/>
  <c r="G42" i="4"/>
  <c r="F42" i="4"/>
  <c r="E42" i="4"/>
  <c r="D42" i="4"/>
  <c r="C42" i="4"/>
  <c r="B42" i="4"/>
  <c r="M40" i="4"/>
  <c r="L40" i="4"/>
  <c r="K40" i="4"/>
  <c r="J40" i="4"/>
  <c r="I40" i="4"/>
  <c r="H40" i="4"/>
  <c r="G40" i="4"/>
  <c r="F40" i="4"/>
  <c r="E40" i="4"/>
  <c r="D40" i="4"/>
  <c r="C40" i="4"/>
  <c r="B40" i="4"/>
  <c r="M38" i="4"/>
  <c r="L38" i="4"/>
  <c r="K38" i="4"/>
  <c r="J38" i="4"/>
  <c r="I38" i="4"/>
  <c r="H38" i="4"/>
  <c r="G38" i="4"/>
  <c r="F38" i="4"/>
  <c r="E38" i="4"/>
  <c r="D38" i="4"/>
  <c r="C38" i="4"/>
  <c r="B38" i="4"/>
  <c r="M36" i="4"/>
  <c r="L36" i="4"/>
  <c r="K36" i="4"/>
  <c r="J36" i="4"/>
  <c r="I36" i="4"/>
  <c r="H36" i="4"/>
  <c r="G36" i="4"/>
  <c r="F36" i="4"/>
  <c r="E36" i="4"/>
  <c r="D36" i="4"/>
  <c r="C36" i="4"/>
  <c r="B36" i="4"/>
  <c r="M32" i="4"/>
  <c r="L32" i="4"/>
  <c r="K32" i="4"/>
  <c r="J32" i="4"/>
  <c r="I32" i="4"/>
  <c r="H32" i="4"/>
  <c r="G32" i="4"/>
  <c r="F32" i="4"/>
  <c r="E32" i="4"/>
  <c r="D32" i="4"/>
  <c r="C32" i="4"/>
  <c r="B32" i="4"/>
  <c r="M28" i="4"/>
  <c r="L28" i="4"/>
  <c r="K28" i="4"/>
  <c r="J28" i="4"/>
  <c r="I28" i="4"/>
  <c r="H28" i="4"/>
  <c r="G28" i="4"/>
  <c r="F28" i="4"/>
  <c r="E28" i="4"/>
  <c r="D28" i="4"/>
  <c r="C28" i="4"/>
  <c r="B28" i="4"/>
  <c r="M20" i="4"/>
  <c r="L20" i="4"/>
  <c r="K20" i="4"/>
  <c r="J20" i="4"/>
  <c r="I20" i="4"/>
  <c r="H20" i="4"/>
  <c r="G20" i="4"/>
  <c r="F20" i="4"/>
  <c r="E20" i="4"/>
  <c r="D20" i="4"/>
  <c r="C20" i="4"/>
  <c r="B20" i="4"/>
  <c r="M9" i="4"/>
  <c r="L9" i="4"/>
  <c r="K9" i="4"/>
  <c r="J9" i="4"/>
  <c r="I9" i="4"/>
  <c r="H9" i="4"/>
  <c r="G9" i="4"/>
  <c r="F9" i="4"/>
  <c r="E9" i="4"/>
  <c r="D9" i="4"/>
  <c r="C9" i="4"/>
  <c r="B9" i="4"/>
  <c r="M5" i="4"/>
  <c r="L5" i="4"/>
  <c r="K5" i="4"/>
  <c r="J5" i="4"/>
  <c r="I5" i="4"/>
  <c r="H5" i="4"/>
  <c r="G5" i="4"/>
  <c r="F5" i="4"/>
  <c r="E5" i="4"/>
  <c r="D5" i="4"/>
  <c r="C5" i="4"/>
  <c r="B5" i="4"/>
  <c r="K55" i="3"/>
  <c r="G55" i="3"/>
  <c r="M31" i="3"/>
  <c r="M55" i="3" s="1"/>
  <c r="L31" i="3"/>
  <c r="L55" i="3" s="1"/>
  <c r="J31" i="3"/>
  <c r="J55" i="3" s="1"/>
  <c r="I31" i="3"/>
  <c r="I55" i="3" s="1"/>
  <c r="H31" i="3"/>
  <c r="H55" i="3" s="1"/>
  <c r="F31" i="3"/>
  <c r="F55" i="3" s="1"/>
  <c r="E31" i="3"/>
  <c r="E55" i="3" s="1"/>
  <c r="D31" i="3"/>
  <c r="D55" i="3" s="1"/>
  <c r="C31" i="3"/>
  <c r="C55" i="3" s="1"/>
  <c r="B31" i="3"/>
  <c r="B55" i="3" s="1"/>
  <c r="M5" i="3"/>
  <c r="L5" i="3"/>
  <c r="J5" i="3"/>
  <c r="I5" i="3"/>
  <c r="H5" i="3"/>
  <c r="F5" i="3"/>
  <c r="E5" i="3"/>
  <c r="D5" i="3"/>
  <c r="C5" i="3"/>
  <c r="B5" i="3"/>
  <c r="M73" i="2"/>
  <c r="M82" i="2" s="1"/>
  <c r="L73" i="2"/>
  <c r="L82" i="2" s="1"/>
  <c r="J73" i="2"/>
  <c r="J82" i="2" s="1"/>
  <c r="I73" i="2"/>
  <c r="I82" i="2" s="1"/>
  <c r="H73" i="2"/>
  <c r="H82" i="2" s="1"/>
  <c r="F73" i="2"/>
  <c r="F82" i="2" s="1"/>
  <c r="E73" i="2"/>
  <c r="E82" i="2" s="1"/>
  <c r="D73" i="2"/>
  <c r="D82" i="2" s="1"/>
  <c r="C73" i="2"/>
  <c r="C82" i="2" s="1"/>
  <c r="B73" i="2"/>
  <c r="B82" i="2" s="1"/>
  <c r="M68" i="2"/>
  <c r="L68" i="2"/>
  <c r="K68" i="2"/>
  <c r="K82" i="2" s="1"/>
  <c r="J68" i="2"/>
  <c r="I68" i="2"/>
  <c r="H68" i="2"/>
  <c r="F68" i="2"/>
  <c r="E68" i="2"/>
  <c r="D68" i="2"/>
  <c r="C68" i="2"/>
  <c r="B68" i="2"/>
  <c r="M42" i="2"/>
  <c r="L42" i="2"/>
  <c r="J42" i="2"/>
  <c r="I42" i="2"/>
  <c r="H42" i="2"/>
  <c r="F42" i="2"/>
  <c r="E42" i="2"/>
  <c r="D42" i="2"/>
  <c r="C42" i="2"/>
  <c r="B42" i="2"/>
  <c r="M37" i="2"/>
  <c r="L37" i="2"/>
  <c r="I37" i="2"/>
  <c r="H37" i="2"/>
  <c r="G37" i="2"/>
  <c r="G82" i="2" s="1"/>
  <c r="F37" i="2"/>
  <c r="E37" i="2"/>
  <c r="D37" i="2"/>
  <c r="C37" i="2"/>
  <c r="B37" i="2"/>
  <c r="M35" i="2"/>
  <c r="L35" i="2"/>
  <c r="K35" i="2"/>
  <c r="J35" i="2"/>
  <c r="I35" i="2"/>
  <c r="H35" i="2"/>
  <c r="G35" i="2"/>
  <c r="F35" i="2"/>
  <c r="E35" i="2"/>
  <c r="D35" i="2"/>
  <c r="C35" i="2"/>
  <c r="B35" i="2"/>
  <c r="M19" i="2"/>
  <c r="L19" i="2"/>
  <c r="K19" i="2"/>
  <c r="J19" i="2"/>
  <c r="I19" i="2"/>
  <c r="H19" i="2"/>
  <c r="G19" i="2"/>
  <c r="F19" i="2"/>
  <c r="E19" i="2"/>
  <c r="D19" i="2"/>
  <c r="C19" i="2"/>
  <c r="B19" i="2"/>
  <c r="M16" i="2"/>
  <c r="L16" i="2"/>
  <c r="K16" i="2"/>
  <c r="J16" i="2"/>
  <c r="F16" i="2"/>
  <c r="B16" i="2"/>
  <c r="M5" i="2"/>
  <c r="L5" i="2"/>
  <c r="K5" i="2"/>
  <c r="I5" i="2"/>
  <c r="H5" i="2"/>
  <c r="G5" i="2"/>
  <c r="F5" i="2"/>
  <c r="E5" i="2"/>
  <c r="D5" i="2"/>
  <c r="C5" i="2"/>
  <c r="B5" i="2"/>
  <c r="M12" i="10"/>
  <c r="L12" i="10"/>
  <c r="J12" i="10"/>
  <c r="I12" i="10"/>
  <c r="H12" i="10"/>
  <c r="F12" i="10"/>
  <c r="E12" i="10"/>
  <c r="D12" i="10"/>
  <c r="C12" i="10"/>
  <c r="B12" i="10"/>
</calcChain>
</file>

<file path=xl/sharedStrings.xml><?xml version="1.0" encoding="utf-8"?>
<sst xmlns="http://schemas.openxmlformats.org/spreadsheetml/2006/main" count="523" uniqueCount="306">
  <si>
    <t>Com/Hum/Intl Studies</t>
  </si>
  <si>
    <t>Communication Art Conc</t>
  </si>
  <si>
    <t>Communication Studies Transfer</t>
  </si>
  <si>
    <t>English Literature Transfer</t>
  </si>
  <si>
    <t>History Concentration</t>
  </si>
  <si>
    <t>International Studies Conc</t>
  </si>
  <si>
    <t>Journalism Concentration</t>
  </si>
  <si>
    <t>Proficiency in Arabic Cert</t>
  </si>
  <si>
    <t>Proficiency in Chinese Cert</t>
  </si>
  <si>
    <t>Proficiency in Spanish Cert</t>
  </si>
  <si>
    <t>Public Relations &amp; Ad Transfer</t>
  </si>
  <si>
    <t>English Department</t>
  </si>
  <si>
    <t>Creative Writing Concentration</t>
  </si>
  <si>
    <t>English Concentration</t>
  </si>
  <si>
    <t>Fine and Performing Arts</t>
  </si>
  <si>
    <t>Commercial Art Certificate</t>
  </si>
  <si>
    <t>Commercial Art Conc</t>
  </si>
  <si>
    <t>Commercial Art Technology</t>
  </si>
  <si>
    <t>Commercial Photography Cert</t>
  </si>
  <si>
    <t>Commercial Photography Techn</t>
  </si>
  <si>
    <t>Dance Concentration</t>
  </si>
  <si>
    <t>Fine Art Concentration</t>
  </si>
  <si>
    <t>Interior Design Certificate</t>
  </si>
  <si>
    <t>Interior Design Concentration</t>
  </si>
  <si>
    <t>Music Business Certificate</t>
  </si>
  <si>
    <t>Music Education Conc</t>
  </si>
  <si>
    <t>Music Performance Conc</t>
  </si>
  <si>
    <t>Musical Arts Concentration</t>
  </si>
  <si>
    <t>Photography Conc</t>
  </si>
  <si>
    <t>Theatre-Performance Conc</t>
  </si>
  <si>
    <t>Mathematics Department</t>
  </si>
  <si>
    <t>Mathematics Concentration</t>
  </si>
  <si>
    <t>School of Arts &amp; Sciences</t>
  </si>
  <si>
    <t>AA General Concentration</t>
  </si>
  <si>
    <t>AS General Concentration</t>
  </si>
  <si>
    <t>Gender Studies Concentration</t>
  </si>
  <si>
    <t>Science Department</t>
  </si>
  <si>
    <t>Biology Concentration</t>
  </si>
  <si>
    <t>Chemistry Concentration</t>
  </si>
  <si>
    <t>Golf Course/Athletic Field Mgt</t>
  </si>
  <si>
    <t>Landscape &amp; Turfgrass Mgt Prog</t>
  </si>
  <si>
    <t>Landscape/Turf Mgmt</t>
  </si>
  <si>
    <t>Pre-Biotechnology Conc</t>
  </si>
  <si>
    <t>Pre-Cancer Info Concentration</t>
  </si>
  <si>
    <t>Pre-Culinary Arts Conc</t>
  </si>
  <si>
    <t>Pre-Dental Hygiene Conc</t>
  </si>
  <si>
    <t>Pre-Dietetic Concentration</t>
  </si>
  <si>
    <t>Pre-Health Info Concentration</t>
  </si>
  <si>
    <t>Pre-Hospitality Mgmt Conc</t>
  </si>
  <si>
    <t>Pre-LPN to RN Concentration</t>
  </si>
  <si>
    <t>Pre-Massage Therapy Conc</t>
  </si>
  <si>
    <t>Pre-Medical Assisting Conc</t>
  </si>
  <si>
    <t>Pre-Medical Imaging Conc</t>
  </si>
  <si>
    <t>Pre-Nursing Concentration</t>
  </si>
  <si>
    <t>Pre-Occupational Therapy Conc</t>
  </si>
  <si>
    <t>Pre-Paramedic to RN Conc</t>
  </si>
  <si>
    <t>Pre-Pharmacy Transfer</t>
  </si>
  <si>
    <t>Pre-Physical Therapist Conc</t>
  </si>
  <si>
    <t>Pre-Professional Eng Conc</t>
  </si>
  <si>
    <t>Pre-Radiography Conc</t>
  </si>
  <si>
    <t>Pre-Surgical Concentration</t>
  </si>
  <si>
    <t>Wildlife Management Cert</t>
  </si>
  <si>
    <t>Social/Behavioral Science</t>
  </si>
  <si>
    <t>Anthropology Concentration</t>
  </si>
  <si>
    <t>Geography Concentration</t>
  </si>
  <si>
    <t>Psychology Concentration</t>
  </si>
  <si>
    <t>Sociology Concentration</t>
  </si>
  <si>
    <t>Teacher Ed &amp; Hum Svcs Dept</t>
  </si>
  <si>
    <t>Early Child Director's Cert</t>
  </si>
  <si>
    <t>Early Childhood Education Tech</t>
  </si>
  <si>
    <t>Education Paraprofessional Mjr</t>
  </si>
  <si>
    <t>Education-Trans Middle Child</t>
  </si>
  <si>
    <t>Education-Transfer Adolescent</t>
  </si>
  <si>
    <t>Education-Transfer Early Child</t>
  </si>
  <si>
    <t>Education-Transfer Multi-age</t>
  </si>
  <si>
    <t>Social Work Concentration</t>
  </si>
  <si>
    <t>Major Not Declared</t>
  </si>
  <si>
    <t>School of Business</t>
  </si>
  <si>
    <t>Business Technologies</t>
  </si>
  <si>
    <t>Accounting Certificate</t>
  </si>
  <si>
    <t>Accounting Software App Certif</t>
  </si>
  <si>
    <t>Accounting Technology</t>
  </si>
  <si>
    <t>Basic Supervision Cert</t>
  </si>
  <si>
    <t>Business Management Technology</t>
  </si>
  <si>
    <t>CPA Qualifying Certificate</t>
  </si>
  <si>
    <t>CPA Qualifying Program</t>
  </si>
  <si>
    <t>Entrepreneurship Major</t>
  </si>
  <si>
    <t>Financial Services Sales Op</t>
  </si>
  <si>
    <t>International Business Opt</t>
  </si>
  <si>
    <t>Leadership Development Cert</t>
  </si>
  <si>
    <t>Marketing &amp; Sales Certificate</t>
  </si>
  <si>
    <t>Marketing and Sales Tech</t>
  </si>
  <si>
    <t>Operations Management Cert</t>
  </si>
  <si>
    <t>Operations Management Option</t>
  </si>
  <si>
    <t>Organizational Leadership Maj</t>
  </si>
  <si>
    <t>Pre-Business Admin Conc</t>
  </si>
  <si>
    <t>Real Estate Certificate</t>
  </si>
  <si>
    <t>Real Estate Licensure Cert</t>
  </si>
  <si>
    <t>Real Estate Option</t>
  </si>
  <si>
    <t>Retailing Management Option</t>
  </si>
  <si>
    <t>Small Business Management Opt</t>
  </si>
  <si>
    <t>Small Business Mgmt Cert</t>
  </si>
  <si>
    <t>Supervision</t>
  </si>
  <si>
    <t>System Security &amp; Info Assuran</t>
  </si>
  <si>
    <t>Information Systems</t>
  </si>
  <si>
    <t>Administrative Virtual Assist</t>
  </si>
  <si>
    <t>Application Software Spec Cert</t>
  </si>
  <si>
    <t>Computer Programming Tech</t>
  </si>
  <si>
    <t>Database Option</t>
  </si>
  <si>
    <t>E-Business Technology</t>
  </si>
  <si>
    <t>E-Commerce Option</t>
  </si>
  <si>
    <t>Medical Office Option</t>
  </si>
  <si>
    <t>Medical Office Support Cert</t>
  </si>
  <si>
    <t>Medical Office Support Major</t>
  </si>
  <si>
    <t>Microcomputer Business Sys</t>
  </si>
  <si>
    <t>Network Administration Cert</t>
  </si>
  <si>
    <t>Network Administration Opt</t>
  </si>
  <si>
    <t>Network Security Certificate</t>
  </si>
  <si>
    <t>Networking &amp; Info Sys Support</t>
  </si>
  <si>
    <t>Office Administration Tech</t>
  </si>
  <si>
    <t>Office Coordination Option</t>
  </si>
  <si>
    <t>Office Support Certificate</t>
  </si>
  <si>
    <t>Programming (Micro) Option</t>
  </si>
  <si>
    <t>Supply Chain Option</t>
  </si>
  <si>
    <t>Technical Option</t>
  </si>
  <si>
    <t>Web Design Certificate</t>
  </si>
  <si>
    <t>Web Development Option</t>
  </si>
  <si>
    <t>School of Health Sciences</t>
  </si>
  <si>
    <t>Dental Hygiene</t>
  </si>
  <si>
    <t>Dental Hygiene Program</t>
  </si>
  <si>
    <t>Expanded Functions Dental Cert</t>
  </si>
  <si>
    <t>Pre-Expand Function Dental Cer</t>
  </si>
  <si>
    <t>Food, Nutrition &amp; Hospitality</t>
  </si>
  <si>
    <t>Baking and Pastry Certificate</t>
  </si>
  <si>
    <t>Culinary Arts Certificate</t>
  </si>
  <si>
    <t>Culinary Arts Program</t>
  </si>
  <si>
    <t>Dietary Manager Certificate</t>
  </si>
  <si>
    <t>Dietetic Technology</t>
  </si>
  <si>
    <t>Food Service Certificate</t>
  </si>
  <si>
    <t>Hospitality Management Program</t>
  </si>
  <si>
    <t>Hospitality Management Tech</t>
  </si>
  <si>
    <t>Pre-Baking and Pastry Certif</t>
  </si>
  <si>
    <t>Pre-Culinary Arts Certificate</t>
  </si>
  <si>
    <t>Health Information Technology</t>
  </si>
  <si>
    <t>Cancer Information Mgt Program</t>
  </si>
  <si>
    <t>Health Information Mgt Systems</t>
  </si>
  <si>
    <t>Medical Coding Certificate</t>
  </si>
  <si>
    <t>Medical Transcription Certific</t>
  </si>
  <si>
    <t>Pre-Cancer Info Mgt Cert</t>
  </si>
  <si>
    <t>Pre-Medical Coding Certificate</t>
  </si>
  <si>
    <t>Pre-Medical Reimbursement Spec</t>
  </si>
  <si>
    <t>Massage Therapy</t>
  </si>
  <si>
    <t>Massage Therapy Certificate</t>
  </si>
  <si>
    <t>Massage Therapy Program</t>
  </si>
  <si>
    <t>Pre-Massage Therapy Certificat</t>
  </si>
  <si>
    <t>Medical Imaging Technologies</t>
  </si>
  <si>
    <t>Nuclear Medicine Major</t>
  </si>
  <si>
    <t>Pre-Computed Tomography Cert</t>
  </si>
  <si>
    <t>Radiography Major</t>
  </si>
  <si>
    <t>Occupational Therapy Assistant</t>
  </si>
  <si>
    <t>Occupational Therapy Assist</t>
  </si>
  <si>
    <t>Optometric/Ophthalmic</t>
  </si>
  <si>
    <t>Optometric/Ophthalmic Tech</t>
  </si>
  <si>
    <t>Physical Therapist Assistant</t>
  </si>
  <si>
    <t>Physical Therapist Assist</t>
  </si>
  <si>
    <t>Sonography Department</t>
  </si>
  <si>
    <t>Diagnostic Med Sonography</t>
  </si>
  <si>
    <t>Surgical Technology Department</t>
  </si>
  <si>
    <t>Sterile Processing Cert</t>
  </si>
  <si>
    <t>Surgical Technology</t>
  </si>
  <si>
    <t>School of Nursing</t>
  </si>
  <si>
    <t>Nursing Department</t>
  </si>
  <si>
    <t>Licensed Practical Nurse Cert</t>
  </si>
  <si>
    <t>Medical Assisting Program</t>
  </si>
  <si>
    <t>Paramedic-RN Program</t>
  </si>
  <si>
    <t>Pre-International Nurse Cert</t>
  </si>
  <si>
    <t>Pre-License Practical Nrs Cert</t>
  </si>
  <si>
    <t>Registered Nurse Program</t>
  </si>
  <si>
    <t>Registered Nurse Program - LPN</t>
  </si>
  <si>
    <t>Law Enforcement/Fire Science</t>
  </si>
  <si>
    <t>Corrections Major</t>
  </si>
  <si>
    <t>Criminal Justice Technology</t>
  </si>
  <si>
    <t>Emergency Management &amp; Plan</t>
  </si>
  <si>
    <t>Emergency Medical Management</t>
  </si>
  <si>
    <t>EMT Basic Certificate</t>
  </si>
  <si>
    <t>Fire Academy Option</t>
  </si>
  <si>
    <t>Fire Fighter Certificate</t>
  </si>
  <si>
    <t>Fire Science Technology</t>
  </si>
  <si>
    <t>Law Enforcement Technology</t>
  </si>
  <si>
    <t>LET Academy</t>
  </si>
  <si>
    <t>Military Science Option</t>
  </si>
  <si>
    <t>Public Safety Communication</t>
  </si>
  <si>
    <t>School of Technology</t>
  </si>
  <si>
    <t>Design Technologies</t>
  </si>
  <si>
    <t>Alternative Energy/Sustain Tec</t>
  </si>
  <si>
    <t>Architectural Eng Technology</t>
  </si>
  <si>
    <t>CAD Certificate</t>
  </si>
  <si>
    <t>CAD Technology</t>
  </si>
  <si>
    <t>Const Inspector Certficate</t>
  </si>
  <si>
    <t>Design/Drafting Option</t>
  </si>
  <si>
    <t>Mechanical Engineering Tech</t>
  </si>
  <si>
    <t>Surveying Certificate</t>
  </si>
  <si>
    <t>Surveying Technology</t>
  </si>
  <si>
    <t>Electrical/Electronics</t>
  </si>
  <si>
    <t>Biomedical Electronics Cert</t>
  </si>
  <si>
    <t>Biomedical Electronics Maj</t>
  </si>
  <si>
    <t>Bio-Science Technology Certif</t>
  </si>
  <si>
    <t>CISCO Academy Certificate</t>
  </si>
  <si>
    <t>Computer Science Major</t>
  </si>
  <si>
    <t>Computer Sys Certificate</t>
  </si>
  <si>
    <t>Electrical/Electronics Tech</t>
  </si>
  <si>
    <t>Ind &amp; Automation Electronics</t>
  </si>
  <si>
    <t>Networking Certificate</t>
  </si>
  <si>
    <t>Wide-Area Networking Tech</t>
  </si>
  <si>
    <t>Industrial Operations</t>
  </si>
  <si>
    <t>Electrical Maintenance Cert</t>
  </si>
  <si>
    <t>Environmental Management Tech</t>
  </si>
  <si>
    <t>Facility Maintenance Cert</t>
  </si>
  <si>
    <t>Mechanical Maintenance Cert</t>
  </si>
  <si>
    <t>Programmable Logic Control Cer</t>
  </si>
  <si>
    <t>Quality Assurance</t>
  </si>
  <si>
    <t>Quality Assurance Cert</t>
  </si>
  <si>
    <t>Safety Coordinator Cert</t>
  </si>
  <si>
    <t>Water Treatment Cert</t>
  </si>
  <si>
    <t>Manufacturing Technologies</t>
  </si>
  <si>
    <t>Adv Integrated Systems Tech</t>
  </si>
  <si>
    <t>CAD/CAM Certificate</t>
  </si>
  <si>
    <t>CNC Operator Certificate</t>
  </si>
  <si>
    <t>Computer - Aided Machining</t>
  </si>
  <si>
    <t>Computer Num Cont Cert</t>
  </si>
  <si>
    <t>GMAW Welding Certificate</t>
  </si>
  <si>
    <t>GTAW Welding Certificate</t>
  </si>
  <si>
    <t>Integrated System Certificate</t>
  </si>
  <si>
    <t>Machinist Certificate</t>
  </si>
  <si>
    <t>Management Option</t>
  </si>
  <si>
    <t>Manufacturing Maint Cert</t>
  </si>
  <si>
    <t>Six Sigma Black Belt Cert</t>
  </si>
  <si>
    <t>SMAW Welding Certificate</t>
  </si>
  <si>
    <t>Tool and Die/Mold Maker Cert</t>
  </si>
  <si>
    <t>Welding</t>
  </si>
  <si>
    <t>Welding Certificate</t>
  </si>
  <si>
    <t>Welding Option</t>
  </si>
  <si>
    <t>Skilled Trades</t>
  </si>
  <si>
    <t>Building Maint Certificate</t>
  </si>
  <si>
    <t>Electrical Certificate</t>
  </si>
  <si>
    <t>Electronic Certificate</t>
  </si>
  <si>
    <t>HVAC Certificate</t>
  </si>
  <si>
    <t>Industrial Mechanic Cert</t>
  </si>
  <si>
    <t>Machining Certificate</t>
  </si>
  <si>
    <t>ODOT Level I Certificate</t>
  </si>
  <si>
    <t>Pipefitting/Plumbing Cert</t>
  </si>
  <si>
    <t>Skilled Trades Build Maint</t>
  </si>
  <si>
    <t>Skilled Trades Construct</t>
  </si>
  <si>
    <t>Skilled Trades Electrical</t>
  </si>
  <si>
    <t>Skilled Trades Mechanical</t>
  </si>
  <si>
    <t>Transportation Technologies</t>
  </si>
  <si>
    <t>AG Tech - John Deere Option</t>
  </si>
  <si>
    <t>Agricultural Eq Technician</t>
  </si>
  <si>
    <t>Auto Body Repair Cert</t>
  </si>
  <si>
    <t>Auto Business Mgmt Major</t>
  </si>
  <si>
    <t>Auto Service Excel Prog</t>
  </si>
  <si>
    <t>Automation Elect Engineer Maj</t>
  </si>
  <si>
    <t>Automotive Refinish Cert</t>
  </si>
  <si>
    <t>Automotive Repair Techn Cert</t>
  </si>
  <si>
    <t>Automotive Service Cert</t>
  </si>
  <si>
    <t>Automotive Service Mgt Major</t>
  </si>
  <si>
    <t>Automotive Technology</t>
  </si>
  <si>
    <t>Cast Program</t>
  </si>
  <si>
    <t>Caterpillar Program</t>
  </si>
  <si>
    <t>Construction Equipment Major</t>
  </si>
  <si>
    <t>Diesel Service Cert</t>
  </si>
  <si>
    <t>Diesel Technology</t>
  </si>
  <si>
    <t>Freightliner Program</t>
  </si>
  <si>
    <t>Industrial Equipment Tech</t>
  </si>
  <si>
    <t>John Deere C&amp;CE Major</t>
  </si>
  <si>
    <t>Associate of Tech Studies-B</t>
  </si>
  <si>
    <t>Associate of Technical St</t>
  </si>
  <si>
    <t>Spec Registration Population</t>
  </si>
  <si>
    <t>Total Transfers</t>
  </si>
  <si>
    <t xml:space="preserve"> Department &amp; Major</t>
  </si>
  <si>
    <t>Grand Total</t>
  </si>
  <si>
    <t>Owens</t>
  </si>
  <si>
    <t>Toledo Campus</t>
  </si>
  <si>
    <t>Findlay Campus</t>
  </si>
  <si>
    <t>Count of Students Enrolled AY2011</t>
  </si>
  <si>
    <t>Total School of Arts &amp; Sciences</t>
  </si>
  <si>
    <t>Total School of Business</t>
  </si>
  <si>
    <t>Total School of Health Sciences</t>
  </si>
  <si>
    <t>Total School of Nursing</t>
  </si>
  <si>
    <t>Total School of Public Safety and Emergrncy Prepapredness</t>
  </si>
  <si>
    <t>Total School of Technology</t>
  </si>
  <si>
    <t>Total Other</t>
  </si>
  <si>
    <t>School</t>
  </si>
  <si>
    <t>Transfers by Program and Campus for Students Enrolled AY 2011</t>
  </si>
  <si>
    <t xml:space="preserve">Transferred With Graduating </t>
  </si>
  <si>
    <t xml:space="preserve">Transferred Without Graduating </t>
  </si>
  <si>
    <t xml:space="preserve">Count of Students Enrolled AY2011 = Students enrolled in Academic Year 2011 and matched to the National Clearinghouse database  </t>
  </si>
  <si>
    <t xml:space="preserve">Total number of students in each program may not match the number in the unduplicated headcount PREP report because of differences in assumptions and the matching process with the national clearinghouse database </t>
  </si>
  <si>
    <t>Transfers = Students that enroll in a 2-year or 4-year college/university after their last enrollment at Owens (between 6/15/2010 and 6/15/2012).</t>
  </si>
  <si>
    <t>Total Transfers = Transfers within AY2011 or AY2012 regardless of degree</t>
  </si>
  <si>
    <t xml:space="preserve">Campus = primary campus </t>
  </si>
  <si>
    <t>The assumptions in this report are different (more refined) than in last year's report. Therefore, the data from the two reports cannot be compared.</t>
  </si>
  <si>
    <t>Transferred with Graduating  = Received a degree/certificate from Owens during AY2011 or AY2012 and transferred</t>
  </si>
  <si>
    <t>Transferred without Graduating  = Transferred to another college without obtaining a degree/certificate from Owens during AY2011 or AY2012</t>
  </si>
  <si>
    <t>School of Public Safety and Emergency Preparedness</t>
  </si>
  <si>
    <t>Summary by School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</si>
</sst>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indexed="8"/>
      <name val="Arial"/>
    </font>
    <font>
      <sz val="10"/>
      <color theme="0"/>
      <name val="Arial"/>
      <family val="2"/>
    </font>
    <font>
      <b/>
      <sz val="11"/>
      <color theme="0"/>
      <name val="Calibri"/>
      <family val="2"/>
      <scheme val="minor"/>
    </font>
    <font>
      <b/>
      <sz val="11"/>
      <color theme="1"/>
      <name val="Calibri"/>
      <family val="2"/>
      <scheme val="minor"/>
    </font>
    <font>
      <sz val="10"/>
      <color indexed="8"/>
      <name val="Calibri"/>
      <family val="2"/>
    </font>
    <font>
      <sz val="10"/>
      <color theme="0"/>
      <name val="Calibri"/>
      <family val="2"/>
    </font>
    <font>
      <sz val="10"/>
      <name val="Calibri"/>
      <family val="2"/>
    </font>
    <font>
      <b/>
      <sz val="10"/>
      <color theme="0"/>
      <name val="Calibri"/>
      <family val="2"/>
    </font>
    <font>
      <b/>
      <sz val="10"/>
      <color indexed="8"/>
      <name val="Calibri"/>
      <family val="2"/>
    </font>
    <font>
      <sz val="10"/>
      <color theme="0"/>
      <name val="Calibri"/>
      <family val="2"/>
      <scheme val="minor"/>
    </font>
    <font>
      <sz val="10"/>
      <color indexed="8"/>
      <name val="Calibri"/>
      <family val="2"/>
      <scheme val="minor"/>
    </font>
    <font>
      <sz val="11"/>
      <name val="Calibri"/>
      <family val="2"/>
      <scheme val="minor"/>
    </font>
    <font>
      <sz val="10"/>
      <name val="Calibri"/>
      <family val="2"/>
      <scheme val="minor"/>
    </font>
    <font>
      <b/>
      <sz val="10"/>
      <color theme="0"/>
      <name val="Calibri"/>
      <family val="2"/>
      <scheme val="minor"/>
    </font>
    <font>
      <sz val="10"/>
      <color theme="1"/>
      <name val="Calibri"/>
      <family val="2"/>
      <scheme val="minor"/>
    </font>
    <font>
      <sz val="10"/>
      <color indexed="8"/>
      <name val="Arial"/>
      <family val="2"/>
    </font>
    <font>
      <b/>
      <sz val="11"/>
      <color indexed="8"/>
      <name val="Calibri"/>
      <family val="2"/>
    </font>
    <font>
      <b/>
      <sz val="11"/>
      <color indexed="8"/>
      <name val="Calibri"/>
      <family val="2"/>
      <scheme val="minor"/>
    </font>
  </fonts>
  <fills count="3">
    <fill>
      <patternFill patternType="none"/>
    </fill>
    <fill>
      <patternFill patternType="gray125"/>
    </fill>
    <fill>
      <patternFill patternType="solid">
        <fgColor theme="3" tint="0.39997558519241921"/>
        <bgColor indexed="64"/>
      </patternFill>
    </fill>
  </fills>
  <borders count="17">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bottom/>
      <diagonal/>
    </border>
    <border>
      <left style="thin">
        <color indexed="64"/>
      </left>
      <right style="thin">
        <color indexed="22"/>
      </right>
      <top style="thin">
        <color indexed="22"/>
      </top>
      <bottom style="thin">
        <color indexed="2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22"/>
      </right>
      <top style="thin">
        <color indexed="64"/>
      </top>
      <bottom style="thin">
        <color indexed="22"/>
      </bottom>
      <diagonal/>
    </border>
    <border>
      <left/>
      <right/>
      <top style="thin">
        <color indexed="64"/>
      </top>
      <bottom/>
      <diagonal/>
    </border>
    <border>
      <left style="thin">
        <color indexed="64"/>
      </left>
      <right/>
      <top style="thin">
        <color indexed="64"/>
      </top>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s>
  <cellStyleXfs count="1">
    <xf numFmtId="0" fontId="0" fillId="0" borderId="0"/>
  </cellStyleXfs>
  <cellXfs count="82">
    <xf numFmtId="0" fontId="0" fillId="0" borderId="0" xfId="0"/>
    <xf numFmtId="0" fontId="4" fillId="0" borderId="0" xfId="0" applyFont="1"/>
    <xf numFmtId="0" fontId="4" fillId="0" borderId="0" xfId="0" applyFont="1" applyBorder="1"/>
    <xf numFmtId="0" fontId="4" fillId="0" borderId="2" xfId="0" applyFont="1" applyBorder="1"/>
    <xf numFmtId="0" fontId="4" fillId="0" borderId="5" xfId="0" applyFont="1" applyBorder="1"/>
    <xf numFmtId="0" fontId="6" fillId="0" borderId="2" xfId="0" applyFont="1" applyFill="1" applyBorder="1" applyAlignment="1">
      <alignment horizontal="left"/>
    </xf>
    <xf numFmtId="0" fontId="6" fillId="0" borderId="3" xfId="0" applyFont="1" applyFill="1" applyBorder="1" applyAlignment="1">
      <alignment horizontal="right"/>
    </xf>
    <xf numFmtId="0" fontId="8" fillId="0" borderId="0" xfId="0" applyFont="1"/>
    <xf numFmtId="0" fontId="4" fillId="0" borderId="0" xfId="0" applyFont="1" applyFill="1"/>
    <xf numFmtId="0" fontId="6" fillId="0" borderId="6" xfId="0" applyFont="1" applyFill="1" applyBorder="1" applyAlignment="1">
      <alignment horizontal="right"/>
    </xf>
    <xf numFmtId="0" fontId="5" fillId="2" borderId="2" xfId="0" applyFont="1" applyFill="1" applyBorder="1" applyAlignment="1">
      <alignment horizontal="left"/>
    </xf>
    <xf numFmtId="0" fontId="7" fillId="2" borderId="2" xfId="0" applyFont="1" applyFill="1" applyBorder="1" applyAlignment="1">
      <alignment wrapText="1"/>
    </xf>
    <xf numFmtId="0" fontId="5" fillId="2" borderId="0" xfId="0" applyFont="1" applyFill="1" applyBorder="1" applyAlignment="1">
      <alignment horizontal="right" wrapText="1"/>
    </xf>
    <xf numFmtId="0" fontId="5" fillId="2" borderId="2" xfId="0" applyFont="1" applyFill="1" applyBorder="1" applyAlignment="1">
      <alignment horizontal="right" wrapText="1"/>
    </xf>
    <xf numFmtId="0" fontId="5" fillId="2" borderId="5" xfId="0" applyFont="1" applyFill="1" applyBorder="1" applyAlignment="1">
      <alignment horizontal="right" wrapText="1"/>
    </xf>
    <xf numFmtId="0" fontId="7" fillId="2" borderId="2" xfId="0" applyFont="1" applyFill="1" applyBorder="1" applyAlignment="1">
      <alignment horizontal="left"/>
    </xf>
    <xf numFmtId="0" fontId="7" fillId="2" borderId="3" xfId="0" applyFont="1" applyFill="1" applyBorder="1" applyAlignment="1">
      <alignment horizontal="right"/>
    </xf>
    <xf numFmtId="0" fontId="7" fillId="2" borderId="0" xfId="0" applyFont="1" applyFill="1" applyBorder="1"/>
    <xf numFmtId="0" fontId="7" fillId="2" borderId="2" xfId="0" applyFont="1" applyFill="1" applyBorder="1"/>
    <xf numFmtId="0" fontId="7" fillId="2" borderId="5" xfId="0" applyFont="1" applyFill="1" applyBorder="1"/>
    <xf numFmtId="0" fontId="7" fillId="2" borderId="1" xfId="0" applyFont="1" applyFill="1" applyBorder="1" applyAlignment="1">
      <alignment horizontal="right"/>
    </xf>
    <xf numFmtId="0" fontId="7" fillId="2" borderId="4" xfId="0" applyFont="1" applyFill="1" applyBorder="1" applyAlignment="1">
      <alignment horizontal="right"/>
    </xf>
    <xf numFmtId="0" fontId="7" fillId="2" borderId="6" xfId="0" applyFont="1" applyFill="1" applyBorder="1" applyAlignment="1">
      <alignment horizontal="right"/>
    </xf>
    <xf numFmtId="0" fontId="7" fillId="2" borderId="10" xfId="0" applyFont="1" applyFill="1" applyBorder="1" applyAlignment="1">
      <alignment horizontal="left"/>
    </xf>
    <xf numFmtId="0" fontId="7" fillId="2" borderId="11" xfId="0" applyFont="1" applyFill="1" applyBorder="1" applyAlignment="1">
      <alignment horizontal="right"/>
    </xf>
    <xf numFmtId="0" fontId="7" fillId="2" borderId="12" xfId="0" applyFont="1" applyFill="1" applyBorder="1"/>
    <xf numFmtId="0" fontId="7" fillId="2" borderId="10" xfId="0" applyFont="1" applyFill="1" applyBorder="1"/>
    <xf numFmtId="0" fontId="7" fillId="2" borderId="13" xfId="0" applyFont="1" applyFill="1" applyBorder="1"/>
    <xf numFmtId="0" fontId="7" fillId="2" borderId="14" xfId="0" applyFont="1" applyFill="1" applyBorder="1" applyAlignment="1">
      <alignment horizontal="right"/>
    </xf>
    <xf numFmtId="0" fontId="7" fillId="2" borderId="15" xfId="0" applyFont="1" applyFill="1" applyBorder="1" applyAlignment="1">
      <alignment horizontal="right"/>
    </xf>
    <xf numFmtId="0" fontId="7" fillId="2" borderId="16" xfId="0" applyFont="1" applyFill="1" applyBorder="1" applyAlignment="1">
      <alignment horizontal="right"/>
    </xf>
    <xf numFmtId="0" fontId="10" fillId="0" borderId="0" xfId="0" applyFont="1"/>
    <xf numFmtId="0" fontId="10" fillId="0" borderId="0" xfId="0" applyFont="1" applyBorder="1"/>
    <xf numFmtId="0" fontId="10" fillId="0" borderId="2" xfId="0" applyFont="1" applyBorder="1"/>
    <xf numFmtId="0" fontId="13" fillId="2" borderId="0" xfId="0" applyFont="1" applyFill="1" applyBorder="1"/>
    <xf numFmtId="0" fontId="13" fillId="2" borderId="2" xfId="0" applyFont="1" applyFill="1" applyBorder="1"/>
    <xf numFmtId="0" fontId="10" fillId="0" borderId="5" xfId="0" applyFont="1" applyBorder="1"/>
    <xf numFmtId="0" fontId="13" fillId="2" borderId="5" xfId="0" applyFont="1" applyFill="1" applyBorder="1"/>
    <xf numFmtId="0" fontId="11" fillId="0" borderId="3" xfId="0" applyFont="1" applyFill="1" applyBorder="1" applyAlignment="1">
      <alignment horizontal="right"/>
    </xf>
    <xf numFmtId="0" fontId="9" fillId="2" borderId="8" xfId="0" applyFont="1" applyFill="1" applyBorder="1"/>
    <xf numFmtId="0" fontId="2" fillId="2" borderId="2" xfId="0" applyFont="1" applyFill="1" applyBorder="1" applyAlignment="1">
      <alignment wrapText="1"/>
    </xf>
    <xf numFmtId="0" fontId="11" fillId="0" borderId="2" xfId="0" applyFont="1" applyFill="1" applyBorder="1" applyAlignment="1">
      <alignment horizontal="left"/>
    </xf>
    <xf numFmtId="0" fontId="2" fillId="2" borderId="2" xfId="0" applyFont="1" applyFill="1" applyBorder="1" applyAlignment="1">
      <alignment horizontal="left"/>
    </xf>
    <xf numFmtId="0" fontId="13" fillId="2" borderId="2" xfId="0" applyFont="1" applyFill="1" applyBorder="1" applyAlignment="1">
      <alignment wrapText="1"/>
    </xf>
    <xf numFmtId="0" fontId="12" fillId="0" borderId="2" xfId="0" applyFont="1" applyFill="1" applyBorder="1" applyAlignment="1">
      <alignment horizontal="left"/>
    </xf>
    <xf numFmtId="0" fontId="12" fillId="0" borderId="3" xfId="0" applyFont="1" applyFill="1" applyBorder="1" applyAlignment="1">
      <alignment horizontal="right"/>
    </xf>
    <xf numFmtId="0" fontId="13" fillId="2" borderId="2" xfId="0" applyFont="1" applyFill="1" applyBorder="1" applyAlignment="1">
      <alignment horizontal="left"/>
    </xf>
    <xf numFmtId="0" fontId="14" fillId="0" borderId="2" xfId="0" applyFont="1" applyBorder="1"/>
    <xf numFmtId="0" fontId="12" fillId="0" borderId="2" xfId="0" applyFont="1" applyFill="1" applyBorder="1"/>
    <xf numFmtId="0" fontId="14" fillId="0" borderId="8" xfId="0" applyFont="1" applyBorder="1"/>
    <xf numFmtId="0" fontId="10" fillId="0" borderId="9" xfId="0" applyFont="1" applyBorder="1"/>
    <xf numFmtId="0" fontId="10" fillId="0" borderId="7" xfId="0" applyFont="1" applyBorder="1"/>
    <xf numFmtId="0" fontId="10" fillId="0" borderId="8" xfId="0" applyFont="1" applyBorder="1"/>
    <xf numFmtId="0" fontId="0" fillId="2" borderId="2" xfId="0" applyFill="1" applyBorder="1"/>
    <xf numFmtId="0" fontId="1" fillId="2" borderId="2" xfId="0" applyFont="1" applyFill="1" applyBorder="1"/>
    <xf numFmtId="0" fontId="12" fillId="0" borderId="0" xfId="0" applyFont="1" applyFill="1" applyBorder="1" applyAlignment="1">
      <alignment horizontal="left" wrapText="1"/>
    </xf>
    <xf numFmtId="0" fontId="15" fillId="0" borderId="0" xfId="0" applyFont="1"/>
    <xf numFmtId="0" fontId="4" fillId="0" borderId="0" xfId="0" applyFont="1" applyFill="1" applyBorder="1"/>
    <xf numFmtId="0" fontId="10" fillId="0" borderId="0" xfId="0" applyFont="1" applyFill="1" applyBorder="1"/>
    <xf numFmtId="0" fontId="10" fillId="0" borderId="7" xfId="0" applyFont="1" applyFill="1" applyBorder="1"/>
    <xf numFmtId="0" fontId="10" fillId="0" borderId="0" xfId="0" applyFont="1" applyFill="1"/>
    <xf numFmtId="0" fontId="9" fillId="2" borderId="5" xfId="0" applyFont="1" applyFill="1" applyBorder="1" applyAlignment="1">
      <alignment horizontal="right" wrapText="1"/>
    </xf>
    <xf numFmtId="0" fontId="9" fillId="2" borderId="2" xfId="0" applyFont="1" applyFill="1" applyBorder="1" applyAlignment="1">
      <alignment horizontal="right" wrapText="1"/>
    </xf>
    <xf numFmtId="0" fontId="9" fillId="2" borderId="0" xfId="0" applyFont="1" applyFill="1" applyBorder="1" applyAlignment="1">
      <alignment horizontal="right" wrapText="1"/>
    </xf>
    <xf numFmtId="0" fontId="10" fillId="0" borderId="0" xfId="0" applyFont="1" applyAlignment="1">
      <alignment horizontal="left" wrapText="1"/>
    </xf>
    <xf numFmtId="0" fontId="5" fillId="2" borderId="9"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3" fillId="0" borderId="0" xfId="0" applyFont="1" applyAlignment="1">
      <alignment horizontal="center"/>
    </xf>
    <xf numFmtId="0" fontId="12" fillId="0" borderId="0" xfId="0" applyFont="1" applyFill="1" applyBorder="1" applyAlignment="1">
      <alignment horizontal="left" wrapText="1"/>
    </xf>
    <xf numFmtId="0" fontId="17" fillId="0" borderId="0" xfId="0" applyFont="1" applyAlignment="1">
      <alignment horizontal="center"/>
    </xf>
    <xf numFmtId="0" fontId="10" fillId="0" borderId="0" xfId="0" applyFont="1" applyAlignment="1">
      <alignment horizontal="left"/>
    </xf>
    <xf numFmtId="0" fontId="16" fillId="0" borderId="0" xfId="0" applyFont="1" applyAlignment="1">
      <alignment horizontal="center"/>
    </xf>
    <xf numFmtId="0" fontId="4" fillId="0" borderId="0" xfId="0" applyFont="1" applyAlignment="1">
      <alignment horizontal="center"/>
    </xf>
    <xf numFmtId="0" fontId="5" fillId="2" borderId="5" xfId="0" applyFont="1" applyFill="1" applyBorder="1" applyAlignment="1">
      <alignment horizontal="center"/>
    </xf>
    <xf numFmtId="0" fontId="5" fillId="2" borderId="0" xfId="0" applyFont="1" applyFill="1" applyBorder="1" applyAlignment="1">
      <alignment horizontal="center"/>
    </xf>
    <xf numFmtId="0" fontId="5" fillId="2" borderId="2"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D13" sqref="D13"/>
    </sheetView>
  </sheetViews>
  <sheetFormatPr defaultRowHeight="13.2" x14ac:dyDescent="0.25"/>
  <cols>
    <col min="1" max="1" width="48.6640625" customWidth="1"/>
    <col min="3" max="4" width="9.88671875" customWidth="1"/>
    <col min="7" max="8" width="9.88671875" customWidth="1"/>
    <col min="11" max="11" width="10.5546875" customWidth="1"/>
    <col min="12" max="12" width="10" customWidth="1"/>
  </cols>
  <sheetData>
    <row r="1" spans="1:13" ht="14.4" x14ac:dyDescent="0.3">
      <c r="A1" s="68" t="s">
        <v>293</v>
      </c>
      <c r="B1" s="68"/>
      <c r="C1" s="68"/>
      <c r="D1" s="68"/>
      <c r="E1" s="68"/>
      <c r="F1" s="68"/>
      <c r="G1" s="68"/>
      <c r="H1" s="68"/>
      <c r="I1" s="68"/>
      <c r="J1" s="68"/>
      <c r="K1" s="68"/>
      <c r="L1" s="68"/>
      <c r="M1" s="68"/>
    </row>
    <row r="2" spans="1:13" ht="14.4" x14ac:dyDescent="0.3">
      <c r="A2" s="70" t="s">
        <v>305</v>
      </c>
      <c r="B2" s="70"/>
      <c r="C2" s="70"/>
      <c r="D2" s="70"/>
      <c r="E2" s="70"/>
      <c r="F2" s="70"/>
      <c r="G2" s="70"/>
      <c r="H2" s="70"/>
      <c r="I2" s="70"/>
      <c r="J2" s="70"/>
      <c r="K2" s="70"/>
      <c r="L2" s="70"/>
      <c r="M2" s="70"/>
    </row>
    <row r="3" spans="1:13" ht="13.8" x14ac:dyDescent="0.3">
      <c r="A3" s="53"/>
      <c r="B3" s="65" t="s">
        <v>283</v>
      </c>
      <c r="C3" s="66"/>
      <c r="D3" s="66"/>
      <c r="E3" s="67"/>
      <c r="F3" s="65" t="s">
        <v>282</v>
      </c>
      <c r="G3" s="66"/>
      <c r="H3" s="66"/>
      <c r="I3" s="67"/>
      <c r="J3" s="65" t="s">
        <v>281</v>
      </c>
      <c r="K3" s="66"/>
      <c r="L3" s="66"/>
      <c r="M3" s="67"/>
    </row>
    <row r="4" spans="1:13" ht="55.2" x14ac:dyDescent="0.3">
      <c r="A4" s="54" t="s">
        <v>292</v>
      </c>
      <c r="B4" s="14" t="s">
        <v>284</v>
      </c>
      <c r="C4" s="12" t="s">
        <v>294</v>
      </c>
      <c r="D4" s="12" t="s">
        <v>295</v>
      </c>
      <c r="E4" s="13" t="s">
        <v>278</v>
      </c>
      <c r="F4" s="14" t="s">
        <v>284</v>
      </c>
      <c r="G4" s="12" t="s">
        <v>294</v>
      </c>
      <c r="H4" s="12" t="s">
        <v>295</v>
      </c>
      <c r="I4" s="13" t="s">
        <v>278</v>
      </c>
      <c r="J4" s="14" t="s">
        <v>284</v>
      </c>
      <c r="K4" s="12" t="s">
        <v>294</v>
      </c>
      <c r="L4" s="12" t="s">
        <v>295</v>
      </c>
      <c r="M4" s="13" t="s">
        <v>278</v>
      </c>
    </row>
    <row r="5" spans="1:13" ht="13.8" x14ac:dyDescent="0.3">
      <c r="A5" s="47" t="s">
        <v>285</v>
      </c>
      <c r="B5" s="36">
        <v>1929</v>
      </c>
      <c r="C5" s="32">
        <v>16</v>
      </c>
      <c r="D5" s="32">
        <v>443</v>
      </c>
      <c r="E5" s="33">
        <v>459</v>
      </c>
      <c r="F5" s="36">
        <v>9315</v>
      </c>
      <c r="G5" s="58">
        <v>120</v>
      </c>
      <c r="H5" s="32">
        <v>2060</v>
      </c>
      <c r="I5" s="33">
        <v>2180</v>
      </c>
      <c r="J5" s="36">
        <v>11244</v>
      </c>
      <c r="K5" s="58">
        <v>136</v>
      </c>
      <c r="L5" s="32">
        <v>2503</v>
      </c>
      <c r="M5" s="33">
        <v>2639</v>
      </c>
    </row>
    <row r="6" spans="1:13" ht="13.8" x14ac:dyDescent="0.3">
      <c r="A6" s="47" t="s">
        <v>286</v>
      </c>
      <c r="B6" s="36">
        <v>1099</v>
      </c>
      <c r="C6" s="32">
        <v>29</v>
      </c>
      <c r="D6" s="32">
        <v>153</v>
      </c>
      <c r="E6" s="33">
        <v>182</v>
      </c>
      <c r="F6" s="36">
        <v>3616</v>
      </c>
      <c r="G6" s="58">
        <v>114</v>
      </c>
      <c r="H6" s="32">
        <v>581</v>
      </c>
      <c r="I6" s="33">
        <v>695</v>
      </c>
      <c r="J6" s="36">
        <v>4715</v>
      </c>
      <c r="K6" s="58">
        <v>143</v>
      </c>
      <c r="L6" s="32">
        <v>734</v>
      </c>
      <c r="M6" s="33">
        <v>877</v>
      </c>
    </row>
    <row r="7" spans="1:13" ht="13.8" x14ac:dyDescent="0.3">
      <c r="A7" s="47" t="s">
        <v>287</v>
      </c>
      <c r="B7" s="36">
        <v>29</v>
      </c>
      <c r="C7" s="32">
        <v>0</v>
      </c>
      <c r="D7" s="32">
        <v>3</v>
      </c>
      <c r="E7" s="33">
        <v>3</v>
      </c>
      <c r="F7" s="36">
        <v>675</v>
      </c>
      <c r="G7" s="58">
        <v>21</v>
      </c>
      <c r="H7" s="32">
        <v>52</v>
      </c>
      <c r="I7" s="33">
        <v>73</v>
      </c>
      <c r="J7" s="36">
        <v>704</v>
      </c>
      <c r="K7" s="58">
        <v>21</v>
      </c>
      <c r="L7" s="32">
        <v>55</v>
      </c>
      <c r="M7" s="33">
        <v>76</v>
      </c>
    </row>
    <row r="8" spans="1:13" ht="13.8" x14ac:dyDescent="0.3">
      <c r="A8" s="47" t="s">
        <v>288</v>
      </c>
      <c r="B8" s="36">
        <v>340</v>
      </c>
      <c r="C8" s="32">
        <v>7</v>
      </c>
      <c r="D8" s="32">
        <v>24</v>
      </c>
      <c r="E8" s="33">
        <v>31</v>
      </c>
      <c r="F8" s="36">
        <v>795</v>
      </c>
      <c r="G8" s="58">
        <v>30</v>
      </c>
      <c r="H8" s="32">
        <v>82</v>
      </c>
      <c r="I8" s="33">
        <v>112</v>
      </c>
      <c r="J8" s="36">
        <v>1135</v>
      </c>
      <c r="K8" s="58">
        <v>37</v>
      </c>
      <c r="L8" s="32">
        <v>106</v>
      </c>
      <c r="M8" s="33">
        <v>143</v>
      </c>
    </row>
    <row r="9" spans="1:13" ht="13.8" x14ac:dyDescent="0.3">
      <c r="A9" s="47" t="s">
        <v>289</v>
      </c>
      <c r="B9" s="36">
        <v>255</v>
      </c>
      <c r="C9" s="32">
        <v>4</v>
      </c>
      <c r="D9" s="32">
        <v>30</v>
      </c>
      <c r="E9" s="33">
        <v>34</v>
      </c>
      <c r="F9" s="36">
        <v>1398</v>
      </c>
      <c r="G9" s="58">
        <v>24</v>
      </c>
      <c r="H9" s="32">
        <v>177</v>
      </c>
      <c r="I9" s="33">
        <v>201</v>
      </c>
      <c r="J9" s="36">
        <v>1653</v>
      </c>
      <c r="K9" s="58">
        <v>28</v>
      </c>
      <c r="L9" s="32">
        <v>207</v>
      </c>
      <c r="M9" s="33">
        <v>235</v>
      </c>
    </row>
    <row r="10" spans="1:13" ht="13.8" x14ac:dyDescent="0.3">
      <c r="A10" s="48" t="s">
        <v>290</v>
      </c>
      <c r="B10" s="36">
        <v>549</v>
      </c>
      <c r="C10" s="32">
        <v>5</v>
      </c>
      <c r="D10" s="32">
        <v>47</v>
      </c>
      <c r="E10" s="33">
        <v>52</v>
      </c>
      <c r="F10" s="36">
        <v>4598</v>
      </c>
      <c r="G10" s="58">
        <v>21</v>
      </c>
      <c r="H10" s="32">
        <v>376</v>
      </c>
      <c r="I10" s="33">
        <v>397</v>
      </c>
      <c r="J10" s="36">
        <v>5147</v>
      </c>
      <c r="K10" s="58">
        <v>26</v>
      </c>
      <c r="L10" s="32">
        <v>423</v>
      </c>
      <c r="M10" s="33">
        <v>449</v>
      </c>
    </row>
    <row r="11" spans="1:13" ht="13.8" x14ac:dyDescent="0.3">
      <c r="A11" s="49" t="s">
        <v>291</v>
      </c>
      <c r="B11" s="50">
        <v>23</v>
      </c>
      <c r="C11" s="51">
        <v>0</v>
      </c>
      <c r="D11" s="51">
        <v>1</v>
      </c>
      <c r="E11" s="52">
        <v>1</v>
      </c>
      <c r="F11" s="50">
        <v>2817</v>
      </c>
      <c r="G11" s="59">
        <v>2</v>
      </c>
      <c r="H11" s="51">
        <v>163</v>
      </c>
      <c r="I11" s="52">
        <v>165</v>
      </c>
      <c r="J11" s="50">
        <v>2840</v>
      </c>
      <c r="K11" s="59">
        <v>2</v>
      </c>
      <c r="L11" s="51">
        <v>164</v>
      </c>
      <c r="M11" s="52">
        <v>166</v>
      </c>
    </row>
    <row r="12" spans="1:13" ht="13.8" x14ac:dyDescent="0.3">
      <c r="B12" s="31">
        <f>SUM(B5:B11)</f>
        <v>4224</v>
      </c>
      <c r="C12" s="31">
        <f t="shared" ref="C12:M12" si="0">SUM(C5:C11)</f>
        <v>61</v>
      </c>
      <c r="D12" s="31">
        <f t="shared" si="0"/>
        <v>701</v>
      </c>
      <c r="E12" s="31">
        <f t="shared" si="0"/>
        <v>762</v>
      </c>
      <c r="F12" s="31">
        <f t="shared" si="0"/>
        <v>23214</v>
      </c>
      <c r="G12" s="60">
        <v>332</v>
      </c>
      <c r="H12" s="31">
        <f t="shared" si="0"/>
        <v>3491</v>
      </c>
      <c r="I12" s="31">
        <f t="shared" si="0"/>
        <v>3823</v>
      </c>
      <c r="J12" s="31">
        <f t="shared" si="0"/>
        <v>27438</v>
      </c>
      <c r="K12" s="60">
        <v>393</v>
      </c>
      <c r="L12" s="31">
        <f t="shared" si="0"/>
        <v>4192</v>
      </c>
      <c r="M12" s="31">
        <f t="shared" si="0"/>
        <v>4585</v>
      </c>
    </row>
    <row r="14" spans="1:13" s="56" customFormat="1" ht="25.5" customHeight="1" x14ac:dyDescent="0.3">
      <c r="A14" s="69" t="s">
        <v>296</v>
      </c>
      <c r="B14" s="69"/>
      <c r="C14" s="69"/>
      <c r="D14" s="69"/>
      <c r="E14" s="69"/>
    </row>
    <row r="15" spans="1:13" s="56" customFormat="1" ht="13.8" x14ac:dyDescent="0.3">
      <c r="A15" s="55"/>
      <c r="B15" s="55"/>
      <c r="C15" s="55"/>
      <c r="D15" s="55"/>
      <c r="E15" s="55"/>
    </row>
    <row r="16" spans="1:13" s="56" customFormat="1" ht="25.5" customHeight="1" x14ac:dyDescent="0.3">
      <c r="A16" s="64" t="s">
        <v>297</v>
      </c>
      <c r="B16" s="64"/>
      <c r="C16" s="64"/>
      <c r="D16" s="64"/>
      <c r="E16" s="64"/>
    </row>
    <row r="17" spans="1:5" s="56" customFormat="1" ht="13.8" x14ac:dyDescent="0.3">
      <c r="A17" s="31"/>
      <c r="B17" s="31"/>
      <c r="C17" s="31"/>
      <c r="D17" s="31"/>
      <c r="E17" s="31"/>
    </row>
    <row r="18" spans="1:5" s="56" customFormat="1" ht="25.5" customHeight="1" x14ac:dyDescent="0.3">
      <c r="A18" s="64" t="s">
        <v>298</v>
      </c>
      <c r="B18" s="64"/>
      <c r="C18" s="64"/>
      <c r="D18" s="64"/>
      <c r="E18" s="64"/>
    </row>
    <row r="19" spans="1:5" s="56" customFormat="1" ht="13.8" x14ac:dyDescent="0.3">
      <c r="A19" s="31"/>
      <c r="B19" s="31"/>
      <c r="C19" s="31"/>
      <c r="D19" s="31"/>
      <c r="E19" s="31"/>
    </row>
    <row r="20" spans="1:5" s="56" customFormat="1" ht="25.5" customHeight="1" x14ac:dyDescent="0.3">
      <c r="A20" s="64" t="s">
        <v>302</v>
      </c>
      <c r="B20" s="64"/>
      <c r="C20" s="64"/>
      <c r="D20" s="64"/>
      <c r="E20" s="64"/>
    </row>
    <row r="21" spans="1:5" s="56" customFormat="1" ht="13.8" x14ac:dyDescent="0.3">
      <c r="A21" s="31"/>
      <c r="B21" s="31"/>
      <c r="C21" s="31"/>
      <c r="D21" s="31"/>
      <c r="E21" s="31"/>
    </row>
    <row r="22" spans="1:5" s="56" customFormat="1" ht="24.75" customHeight="1" x14ac:dyDescent="0.3">
      <c r="A22" s="64" t="s">
        <v>303</v>
      </c>
      <c r="B22" s="64"/>
      <c r="C22" s="64"/>
      <c r="D22" s="64"/>
      <c r="E22" s="64"/>
    </row>
    <row r="23" spans="1:5" s="56" customFormat="1" ht="13.8" x14ac:dyDescent="0.3">
      <c r="A23" s="31"/>
      <c r="B23" s="31"/>
      <c r="C23" s="31"/>
      <c r="D23" s="31"/>
      <c r="E23" s="31"/>
    </row>
    <row r="24" spans="1:5" s="56" customFormat="1" ht="13.8" x14ac:dyDescent="0.3">
      <c r="A24" s="71" t="s">
        <v>299</v>
      </c>
      <c r="B24" s="71"/>
      <c r="C24" s="71"/>
      <c r="D24" s="71"/>
      <c r="E24" s="71"/>
    </row>
    <row r="25" spans="1:5" s="56" customFormat="1" ht="13.8" x14ac:dyDescent="0.3">
      <c r="A25" s="31"/>
      <c r="B25" s="31"/>
      <c r="C25" s="31"/>
      <c r="D25" s="31"/>
      <c r="E25" s="31"/>
    </row>
    <row r="26" spans="1:5" s="56" customFormat="1" ht="13.8" x14ac:dyDescent="0.3">
      <c r="A26" s="31" t="s">
        <v>300</v>
      </c>
      <c r="B26" s="31"/>
      <c r="C26" s="31"/>
      <c r="D26" s="31"/>
      <c r="E26" s="31"/>
    </row>
    <row r="27" spans="1:5" s="56" customFormat="1" ht="13.8" x14ac:dyDescent="0.3">
      <c r="A27" s="31"/>
      <c r="B27" s="31"/>
      <c r="C27" s="31"/>
      <c r="D27" s="31"/>
      <c r="E27" s="31"/>
    </row>
    <row r="28" spans="1:5" s="56" customFormat="1" ht="25.5" customHeight="1" x14ac:dyDescent="0.3">
      <c r="A28" s="64" t="s">
        <v>301</v>
      </c>
      <c r="B28" s="64"/>
      <c r="C28" s="64"/>
      <c r="D28" s="64"/>
      <c r="E28" s="64"/>
    </row>
  </sheetData>
  <mergeCells count="12">
    <mergeCell ref="A28:E28"/>
    <mergeCell ref="B3:E3"/>
    <mergeCell ref="F3:I3"/>
    <mergeCell ref="J3:M3"/>
    <mergeCell ref="A1:M1"/>
    <mergeCell ref="A14:E14"/>
    <mergeCell ref="A2:M2"/>
    <mergeCell ref="A16:E16"/>
    <mergeCell ref="A18:E18"/>
    <mergeCell ref="A20:E20"/>
    <mergeCell ref="A22:E22"/>
    <mergeCell ref="A24:E2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tabSelected="1" workbookViewId="0">
      <selection activeCell="B82" sqref="B82:M82"/>
    </sheetView>
  </sheetViews>
  <sheetFormatPr defaultColWidth="9.109375" defaultRowHeight="13.8" x14ac:dyDescent="0.3"/>
  <cols>
    <col min="1" max="1" width="32.6640625" style="1" customWidth="1"/>
    <col min="2" max="2" width="12.33203125" style="1" customWidth="1"/>
    <col min="3" max="3" width="12.109375" style="1" customWidth="1"/>
    <col min="4" max="4" width="12.33203125" style="1" customWidth="1"/>
    <col min="5" max="6" width="9.109375" style="1" customWidth="1"/>
    <col min="7" max="7" width="13" style="1" customWidth="1"/>
    <col min="8" max="8" width="13.5546875" style="1" customWidth="1"/>
    <col min="9" max="9" width="9.33203125" style="1" customWidth="1"/>
    <col min="10" max="10" width="9.109375" style="1"/>
    <col min="11" max="11" width="11.88671875" style="1" customWidth="1"/>
    <col min="12" max="12" width="10.5546875" style="1" customWidth="1"/>
    <col min="13" max="16384" width="9.109375" style="1"/>
  </cols>
  <sheetData>
    <row r="1" spans="1:13" ht="14.4" x14ac:dyDescent="0.3">
      <c r="A1" s="68" t="s">
        <v>293</v>
      </c>
      <c r="B1" s="68"/>
      <c r="C1" s="68"/>
      <c r="D1" s="68"/>
      <c r="E1" s="68"/>
      <c r="F1" s="68"/>
      <c r="G1" s="68"/>
      <c r="H1" s="68"/>
      <c r="I1" s="68"/>
      <c r="J1" s="68"/>
      <c r="K1" s="68"/>
      <c r="L1" s="68"/>
      <c r="M1" s="68"/>
    </row>
    <row r="2" spans="1:13" ht="14.4" x14ac:dyDescent="0.3">
      <c r="A2" s="72" t="s">
        <v>32</v>
      </c>
      <c r="B2" s="72"/>
      <c r="C2" s="72"/>
      <c r="D2" s="72"/>
      <c r="E2" s="72"/>
      <c r="F2" s="72"/>
      <c r="G2" s="72"/>
      <c r="H2" s="72"/>
      <c r="I2" s="72"/>
      <c r="J2" s="72"/>
      <c r="K2" s="72"/>
      <c r="L2" s="72"/>
      <c r="M2" s="72"/>
    </row>
    <row r="3" spans="1:13" x14ac:dyDescent="0.3">
      <c r="A3" s="10"/>
      <c r="B3" s="65" t="s">
        <v>283</v>
      </c>
      <c r="C3" s="66"/>
      <c r="D3" s="66"/>
      <c r="E3" s="67"/>
      <c r="F3" s="65" t="s">
        <v>282</v>
      </c>
      <c r="G3" s="66"/>
      <c r="H3" s="66"/>
      <c r="I3" s="67"/>
      <c r="J3" s="66" t="s">
        <v>281</v>
      </c>
      <c r="K3" s="66"/>
      <c r="L3" s="66"/>
      <c r="M3" s="67"/>
    </row>
    <row r="4" spans="1:13" ht="55.2" x14ac:dyDescent="0.3">
      <c r="A4" s="11" t="s">
        <v>279</v>
      </c>
      <c r="B4" s="14" t="s">
        <v>284</v>
      </c>
      <c r="C4" s="12" t="s">
        <v>294</v>
      </c>
      <c r="D4" s="12" t="s">
        <v>295</v>
      </c>
      <c r="E4" s="13" t="s">
        <v>278</v>
      </c>
      <c r="F4" s="14" t="s">
        <v>284</v>
      </c>
      <c r="G4" s="12" t="s">
        <v>294</v>
      </c>
      <c r="H4" s="12" t="s">
        <v>295</v>
      </c>
      <c r="I4" s="13" t="s">
        <v>278</v>
      </c>
      <c r="J4" s="12" t="s">
        <v>284</v>
      </c>
      <c r="K4" s="12" t="s">
        <v>294</v>
      </c>
      <c r="L4" s="12" t="s">
        <v>295</v>
      </c>
      <c r="M4" s="13" t="s">
        <v>278</v>
      </c>
    </row>
    <row r="5" spans="1:13" s="7" customFormat="1" x14ac:dyDescent="0.3">
      <c r="A5" s="23" t="s">
        <v>0</v>
      </c>
      <c r="B5" s="27">
        <f t="shared" ref="B5:I5" si="0">SUM(B6:B15)</f>
        <v>81</v>
      </c>
      <c r="C5" s="25">
        <f t="shared" si="0"/>
        <v>0</v>
      </c>
      <c r="D5" s="25">
        <f t="shared" si="0"/>
        <v>21</v>
      </c>
      <c r="E5" s="26">
        <f t="shared" si="0"/>
        <v>21</v>
      </c>
      <c r="F5" s="27">
        <f t="shared" si="0"/>
        <v>387</v>
      </c>
      <c r="G5" s="25">
        <f t="shared" si="0"/>
        <v>8</v>
      </c>
      <c r="H5" s="25">
        <f t="shared" si="0"/>
        <v>85</v>
      </c>
      <c r="I5" s="26">
        <f t="shared" si="0"/>
        <v>93</v>
      </c>
      <c r="J5" s="24">
        <v>468</v>
      </c>
      <c r="K5" s="25">
        <f>SUM(K6:K15)</f>
        <v>8</v>
      </c>
      <c r="L5" s="25">
        <f>SUM(L6:L15)</f>
        <v>106</v>
      </c>
      <c r="M5" s="26">
        <f>SUM(M6:M15)</f>
        <v>114</v>
      </c>
    </row>
    <row r="6" spans="1:13" x14ac:dyDescent="0.3">
      <c r="A6" s="5" t="s">
        <v>1</v>
      </c>
      <c r="B6" s="4"/>
      <c r="C6" s="2"/>
      <c r="D6" s="2"/>
      <c r="E6" s="3"/>
      <c r="F6" s="4">
        <v>6</v>
      </c>
      <c r="G6" s="2">
        <v>1</v>
      </c>
      <c r="H6" s="2">
        <v>2</v>
      </c>
      <c r="I6" s="3">
        <v>3</v>
      </c>
      <c r="J6" s="6">
        <v>6</v>
      </c>
      <c r="K6" s="2">
        <v>1</v>
      </c>
      <c r="L6" s="2">
        <v>2</v>
      </c>
      <c r="M6" s="3">
        <v>3</v>
      </c>
    </row>
    <row r="7" spans="1:13" x14ac:dyDescent="0.3">
      <c r="A7" s="5" t="s">
        <v>2</v>
      </c>
      <c r="B7" s="4">
        <v>19</v>
      </c>
      <c r="C7" s="2"/>
      <c r="D7" s="2">
        <v>5</v>
      </c>
      <c r="E7" s="3">
        <v>5</v>
      </c>
      <c r="F7" s="4">
        <v>113</v>
      </c>
      <c r="G7" s="2">
        <v>2</v>
      </c>
      <c r="H7" s="2">
        <v>35</v>
      </c>
      <c r="I7" s="3">
        <v>37</v>
      </c>
      <c r="J7" s="6">
        <v>132</v>
      </c>
      <c r="K7" s="2">
        <v>2</v>
      </c>
      <c r="L7" s="2">
        <v>40</v>
      </c>
      <c r="M7" s="3">
        <v>42</v>
      </c>
    </row>
    <row r="8" spans="1:13" x14ac:dyDescent="0.3">
      <c r="A8" s="5" t="s">
        <v>3</v>
      </c>
      <c r="B8" s="4">
        <v>17</v>
      </c>
      <c r="C8" s="2"/>
      <c r="D8" s="2">
        <v>4</v>
      </c>
      <c r="E8" s="3">
        <v>4</v>
      </c>
      <c r="F8" s="4">
        <v>55</v>
      </c>
      <c r="G8" s="2">
        <v>1</v>
      </c>
      <c r="H8" s="2">
        <v>11</v>
      </c>
      <c r="I8" s="3">
        <v>12</v>
      </c>
      <c r="J8" s="6">
        <v>72</v>
      </c>
      <c r="K8" s="2">
        <v>1</v>
      </c>
      <c r="L8" s="2">
        <v>15</v>
      </c>
      <c r="M8" s="3">
        <v>16</v>
      </c>
    </row>
    <row r="9" spans="1:13" x14ac:dyDescent="0.3">
      <c r="A9" s="5" t="s">
        <v>4</v>
      </c>
      <c r="B9" s="4">
        <v>23</v>
      </c>
      <c r="C9" s="2"/>
      <c r="D9" s="2">
        <v>6</v>
      </c>
      <c r="E9" s="3">
        <v>6</v>
      </c>
      <c r="F9" s="4">
        <v>84</v>
      </c>
      <c r="G9" s="2">
        <v>2</v>
      </c>
      <c r="H9" s="2">
        <v>16</v>
      </c>
      <c r="I9" s="3">
        <v>18</v>
      </c>
      <c r="J9" s="6">
        <v>107</v>
      </c>
      <c r="K9" s="2">
        <v>2</v>
      </c>
      <c r="L9" s="2">
        <v>22</v>
      </c>
      <c r="M9" s="3">
        <v>24</v>
      </c>
    </row>
    <row r="10" spans="1:13" x14ac:dyDescent="0.3">
      <c r="A10" s="5" t="s">
        <v>5</v>
      </c>
      <c r="B10" s="4">
        <v>7</v>
      </c>
      <c r="C10" s="2"/>
      <c r="D10" s="2">
        <v>3</v>
      </c>
      <c r="E10" s="3">
        <v>3</v>
      </c>
      <c r="F10" s="4">
        <v>17</v>
      </c>
      <c r="G10" s="2"/>
      <c r="H10" s="2">
        <v>3</v>
      </c>
      <c r="I10" s="3">
        <v>3</v>
      </c>
      <c r="J10" s="6">
        <v>24</v>
      </c>
      <c r="K10" s="2"/>
      <c r="L10" s="2">
        <v>6</v>
      </c>
      <c r="M10" s="3">
        <v>6</v>
      </c>
    </row>
    <row r="11" spans="1:13" x14ac:dyDescent="0.3">
      <c r="A11" s="5" t="s">
        <v>6</v>
      </c>
      <c r="B11" s="4">
        <v>9</v>
      </c>
      <c r="C11" s="2"/>
      <c r="D11" s="2"/>
      <c r="E11" s="3"/>
      <c r="F11" s="4">
        <v>64</v>
      </c>
      <c r="G11" s="2">
        <v>2</v>
      </c>
      <c r="H11" s="2">
        <v>9</v>
      </c>
      <c r="I11" s="3">
        <v>11</v>
      </c>
      <c r="J11" s="6">
        <v>73</v>
      </c>
      <c r="K11" s="2">
        <v>2</v>
      </c>
      <c r="L11" s="2">
        <v>9</v>
      </c>
      <c r="M11" s="3">
        <v>11</v>
      </c>
    </row>
    <row r="12" spans="1:13" x14ac:dyDescent="0.3">
      <c r="A12" s="5" t="s">
        <v>7</v>
      </c>
      <c r="B12" s="4"/>
      <c r="C12" s="2"/>
      <c r="D12" s="2"/>
      <c r="E12" s="3"/>
      <c r="F12" s="4">
        <v>1</v>
      </c>
      <c r="G12" s="2"/>
      <c r="H12" s="2">
        <v>1</v>
      </c>
      <c r="I12" s="3">
        <v>1</v>
      </c>
      <c r="J12" s="6">
        <v>1</v>
      </c>
      <c r="K12" s="2"/>
      <c r="L12" s="2">
        <v>1</v>
      </c>
      <c r="M12" s="3">
        <v>1</v>
      </c>
    </row>
    <row r="13" spans="1:13" x14ac:dyDescent="0.3">
      <c r="A13" s="5" t="s">
        <v>8</v>
      </c>
      <c r="B13" s="4"/>
      <c r="C13" s="2"/>
      <c r="D13" s="2"/>
      <c r="E13" s="3"/>
      <c r="F13" s="4">
        <v>1</v>
      </c>
      <c r="G13" s="2"/>
      <c r="H13" s="2"/>
      <c r="I13" s="3"/>
      <c r="J13" s="6">
        <v>1</v>
      </c>
      <c r="K13" s="2"/>
      <c r="L13" s="2"/>
      <c r="M13" s="3"/>
    </row>
    <row r="14" spans="1:13" x14ac:dyDescent="0.3">
      <c r="A14" s="5" t="s">
        <v>9</v>
      </c>
      <c r="B14" s="4"/>
      <c r="C14" s="2"/>
      <c r="D14" s="2"/>
      <c r="E14" s="3"/>
      <c r="F14" s="4">
        <v>4</v>
      </c>
      <c r="G14" s="2"/>
      <c r="H14" s="2">
        <v>1</v>
      </c>
      <c r="I14" s="3">
        <v>1</v>
      </c>
      <c r="J14" s="6">
        <v>4</v>
      </c>
      <c r="K14" s="2"/>
      <c r="L14" s="2">
        <v>1</v>
      </c>
      <c r="M14" s="3">
        <v>1</v>
      </c>
    </row>
    <row r="15" spans="1:13" x14ac:dyDescent="0.3">
      <c r="A15" s="5" t="s">
        <v>10</v>
      </c>
      <c r="B15" s="4">
        <v>6</v>
      </c>
      <c r="C15" s="2"/>
      <c r="D15" s="2">
        <v>3</v>
      </c>
      <c r="E15" s="3">
        <v>3</v>
      </c>
      <c r="F15" s="4">
        <v>42</v>
      </c>
      <c r="G15" s="2"/>
      <c r="H15" s="2">
        <v>7</v>
      </c>
      <c r="I15" s="3">
        <v>7</v>
      </c>
      <c r="J15" s="6">
        <v>48</v>
      </c>
      <c r="K15" s="2"/>
      <c r="L15" s="2">
        <v>10</v>
      </c>
      <c r="M15" s="3">
        <v>10</v>
      </c>
    </row>
    <row r="16" spans="1:13" s="7" customFormat="1" x14ac:dyDescent="0.3">
      <c r="A16" s="15" t="s">
        <v>11</v>
      </c>
      <c r="B16" s="22">
        <f>SUM(B17:B18)</f>
        <v>0</v>
      </c>
      <c r="C16" s="17">
        <v>0</v>
      </c>
      <c r="D16" s="17">
        <v>0</v>
      </c>
      <c r="E16" s="18">
        <v>0</v>
      </c>
      <c r="F16" s="22">
        <f>SUM(F17:F18)</f>
        <v>2</v>
      </c>
      <c r="G16" s="17">
        <v>0</v>
      </c>
      <c r="H16" s="17">
        <v>2</v>
      </c>
      <c r="I16" s="18">
        <v>2</v>
      </c>
      <c r="J16" s="16">
        <f>SUM(J17:J18)</f>
        <v>2</v>
      </c>
      <c r="K16" s="20">
        <f>SUM(K17:K18)</f>
        <v>0</v>
      </c>
      <c r="L16" s="20">
        <f>SUM(L17:L18)</f>
        <v>2</v>
      </c>
      <c r="M16" s="21">
        <f>SUM(M17:M18)</f>
        <v>2</v>
      </c>
    </row>
    <row r="17" spans="1:13" x14ac:dyDescent="0.3">
      <c r="A17" s="5" t="s">
        <v>12</v>
      </c>
      <c r="B17" s="4"/>
      <c r="C17" s="2"/>
      <c r="D17" s="2"/>
      <c r="E17" s="3"/>
      <c r="F17" s="4">
        <v>1</v>
      </c>
      <c r="G17" s="2"/>
      <c r="H17" s="2">
        <v>1</v>
      </c>
      <c r="I17" s="3">
        <v>1</v>
      </c>
      <c r="J17" s="6">
        <v>1</v>
      </c>
      <c r="K17" s="2"/>
      <c r="L17" s="2">
        <v>1</v>
      </c>
      <c r="M17" s="3">
        <v>1</v>
      </c>
    </row>
    <row r="18" spans="1:13" x14ac:dyDescent="0.3">
      <c r="A18" s="5" t="s">
        <v>13</v>
      </c>
      <c r="B18" s="4"/>
      <c r="C18" s="2"/>
      <c r="D18" s="2"/>
      <c r="E18" s="3"/>
      <c r="F18" s="4">
        <v>1</v>
      </c>
      <c r="G18" s="2"/>
      <c r="H18" s="2">
        <v>1</v>
      </c>
      <c r="I18" s="3">
        <v>1</v>
      </c>
      <c r="J18" s="6">
        <v>1</v>
      </c>
      <c r="K18" s="2"/>
      <c r="L18" s="2">
        <v>1</v>
      </c>
      <c r="M18" s="3">
        <v>1</v>
      </c>
    </row>
    <row r="19" spans="1:13" s="7" customFormat="1" x14ac:dyDescent="0.3">
      <c r="A19" s="15" t="s">
        <v>14</v>
      </c>
      <c r="B19" s="22">
        <f t="shared" ref="B19:M19" si="1">SUM(B20:B34)</f>
        <v>114</v>
      </c>
      <c r="C19" s="20">
        <f t="shared" si="1"/>
        <v>0</v>
      </c>
      <c r="D19" s="20">
        <f t="shared" si="1"/>
        <v>17</v>
      </c>
      <c r="E19" s="21">
        <f t="shared" si="1"/>
        <v>17</v>
      </c>
      <c r="F19" s="22">
        <f t="shared" si="1"/>
        <v>756</v>
      </c>
      <c r="G19" s="20">
        <f t="shared" si="1"/>
        <v>13</v>
      </c>
      <c r="H19" s="20">
        <f t="shared" si="1"/>
        <v>107</v>
      </c>
      <c r="I19" s="21">
        <f t="shared" si="1"/>
        <v>120</v>
      </c>
      <c r="J19" s="16">
        <f t="shared" si="1"/>
        <v>870</v>
      </c>
      <c r="K19" s="20">
        <f t="shared" si="1"/>
        <v>13</v>
      </c>
      <c r="L19" s="20">
        <f t="shared" si="1"/>
        <v>124</v>
      </c>
      <c r="M19" s="21">
        <f t="shared" si="1"/>
        <v>137</v>
      </c>
    </row>
    <row r="20" spans="1:13" x14ac:dyDescent="0.3">
      <c r="A20" s="5" t="s">
        <v>15</v>
      </c>
      <c r="B20" s="4">
        <v>7</v>
      </c>
      <c r="C20" s="2"/>
      <c r="D20" s="2">
        <v>1</v>
      </c>
      <c r="E20" s="3">
        <v>1</v>
      </c>
      <c r="F20" s="4">
        <v>11</v>
      </c>
      <c r="G20" s="2"/>
      <c r="H20" s="2">
        <v>2</v>
      </c>
      <c r="I20" s="3">
        <v>2</v>
      </c>
      <c r="J20" s="6">
        <v>18</v>
      </c>
      <c r="K20" s="2"/>
      <c r="L20" s="2">
        <v>3</v>
      </c>
      <c r="M20" s="3">
        <v>3</v>
      </c>
    </row>
    <row r="21" spans="1:13" x14ac:dyDescent="0.3">
      <c r="A21" s="5" t="s">
        <v>16</v>
      </c>
      <c r="B21" s="4">
        <v>6</v>
      </c>
      <c r="C21" s="2"/>
      <c r="D21" s="2"/>
      <c r="E21" s="3"/>
      <c r="F21" s="4">
        <v>49</v>
      </c>
      <c r="G21" s="2"/>
      <c r="H21" s="2">
        <v>6</v>
      </c>
      <c r="I21" s="3">
        <v>6</v>
      </c>
      <c r="J21" s="6">
        <v>55</v>
      </c>
      <c r="K21" s="2"/>
      <c r="L21" s="2">
        <v>6</v>
      </c>
      <c r="M21" s="3">
        <v>6</v>
      </c>
    </row>
    <row r="22" spans="1:13" x14ac:dyDescent="0.3">
      <c r="A22" s="5" t="s">
        <v>17</v>
      </c>
      <c r="B22" s="4">
        <v>33</v>
      </c>
      <c r="C22" s="2"/>
      <c r="D22" s="2"/>
      <c r="E22" s="3"/>
      <c r="F22" s="4">
        <v>181</v>
      </c>
      <c r="G22" s="2">
        <v>8</v>
      </c>
      <c r="H22" s="2">
        <v>17</v>
      </c>
      <c r="I22" s="3">
        <v>25</v>
      </c>
      <c r="J22" s="6">
        <v>214</v>
      </c>
      <c r="K22" s="2">
        <v>8</v>
      </c>
      <c r="L22" s="2">
        <v>17</v>
      </c>
      <c r="M22" s="3">
        <v>25</v>
      </c>
    </row>
    <row r="23" spans="1:13" x14ac:dyDescent="0.3">
      <c r="A23" s="5" t="s">
        <v>18</v>
      </c>
      <c r="B23" s="4"/>
      <c r="C23" s="2"/>
      <c r="D23" s="2"/>
      <c r="E23" s="3"/>
      <c r="F23" s="4">
        <v>9</v>
      </c>
      <c r="G23" s="2"/>
      <c r="H23" s="2">
        <v>1</v>
      </c>
      <c r="I23" s="3">
        <v>1</v>
      </c>
      <c r="J23" s="6">
        <v>9</v>
      </c>
      <c r="K23" s="2"/>
      <c r="L23" s="2">
        <v>1</v>
      </c>
      <c r="M23" s="3">
        <v>1</v>
      </c>
    </row>
    <row r="24" spans="1:13" x14ac:dyDescent="0.3">
      <c r="A24" s="5" t="s">
        <v>19</v>
      </c>
      <c r="B24" s="4">
        <v>8</v>
      </c>
      <c r="C24" s="2"/>
      <c r="D24" s="2"/>
      <c r="E24" s="3"/>
      <c r="F24" s="4">
        <v>33</v>
      </c>
      <c r="G24" s="2">
        <v>2</v>
      </c>
      <c r="H24" s="2"/>
      <c r="I24" s="3">
        <v>2</v>
      </c>
      <c r="J24" s="6">
        <v>41</v>
      </c>
      <c r="K24" s="2">
        <v>2</v>
      </c>
      <c r="L24" s="2"/>
      <c r="M24" s="3">
        <v>2</v>
      </c>
    </row>
    <row r="25" spans="1:13" x14ac:dyDescent="0.3">
      <c r="A25" s="5" t="s">
        <v>20</v>
      </c>
      <c r="B25" s="4"/>
      <c r="C25" s="2"/>
      <c r="D25" s="2"/>
      <c r="E25" s="3"/>
      <c r="F25" s="4">
        <v>9</v>
      </c>
      <c r="G25" s="2"/>
      <c r="H25" s="2">
        <v>3</v>
      </c>
      <c r="I25" s="3">
        <v>3</v>
      </c>
      <c r="J25" s="6">
        <v>9</v>
      </c>
      <c r="K25" s="2"/>
      <c r="L25" s="2">
        <v>3</v>
      </c>
      <c r="M25" s="3">
        <v>3</v>
      </c>
    </row>
    <row r="26" spans="1:13" x14ac:dyDescent="0.3">
      <c r="A26" s="5" t="s">
        <v>21</v>
      </c>
      <c r="B26" s="4">
        <v>21</v>
      </c>
      <c r="C26" s="2"/>
      <c r="D26" s="2">
        <v>3</v>
      </c>
      <c r="E26" s="3">
        <v>3</v>
      </c>
      <c r="F26" s="4">
        <v>126</v>
      </c>
      <c r="G26" s="2">
        <v>2</v>
      </c>
      <c r="H26" s="2">
        <v>25</v>
      </c>
      <c r="I26" s="3">
        <v>27</v>
      </c>
      <c r="J26" s="6">
        <v>147</v>
      </c>
      <c r="K26" s="2">
        <v>2</v>
      </c>
      <c r="L26" s="2">
        <v>28</v>
      </c>
      <c r="M26" s="3">
        <v>30</v>
      </c>
    </row>
    <row r="27" spans="1:13" x14ac:dyDescent="0.3">
      <c r="A27" s="5" t="s">
        <v>22</v>
      </c>
      <c r="B27" s="4">
        <v>2</v>
      </c>
      <c r="C27" s="2"/>
      <c r="D27" s="2">
        <v>1</v>
      </c>
      <c r="E27" s="3">
        <v>1</v>
      </c>
      <c r="F27" s="4">
        <v>3</v>
      </c>
      <c r="G27" s="2"/>
      <c r="H27" s="2"/>
      <c r="I27" s="3"/>
      <c r="J27" s="6">
        <v>5</v>
      </c>
      <c r="K27" s="2"/>
      <c r="L27" s="2">
        <v>1</v>
      </c>
      <c r="M27" s="3">
        <v>1</v>
      </c>
    </row>
    <row r="28" spans="1:13" x14ac:dyDescent="0.3">
      <c r="A28" s="5" t="s">
        <v>23</v>
      </c>
      <c r="B28" s="4">
        <v>3</v>
      </c>
      <c r="C28" s="2"/>
      <c r="D28" s="2">
        <v>2</v>
      </c>
      <c r="E28" s="3">
        <v>2</v>
      </c>
      <c r="F28" s="4">
        <v>18</v>
      </c>
      <c r="G28" s="2"/>
      <c r="H28" s="2">
        <v>6</v>
      </c>
      <c r="I28" s="3">
        <v>6</v>
      </c>
      <c r="J28" s="6">
        <v>21</v>
      </c>
      <c r="K28" s="2"/>
      <c r="L28" s="2">
        <v>8</v>
      </c>
      <c r="M28" s="3">
        <v>8</v>
      </c>
    </row>
    <row r="29" spans="1:13" x14ac:dyDescent="0.3">
      <c r="A29" s="5" t="s">
        <v>24</v>
      </c>
      <c r="B29" s="4">
        <v>1</v>
      </c>
      <c r="C29" s="2"/>
      <c r="D29" s="2"/>
      <c r="E29" s="3"/>
      <c r="F29" s="4">
        <v>17</v>
      </c>
      <c r="G29" s="2"/>
      <c r="H29" s="2">
        <v>1</v>
      </c>
      <c r="I29" s="3">
        <v>1</v>
      </c>
      <c r="J29" s="6">
        <v>18</v>
      </c>
      <c r="K29" s="2"/>
      <c r="L29" s="2">
        <v>1</v>
      </c>
      <c r="M29" s="3">
        <v>1</v>
      </c>
    </row>
    <row r="30" spans="1:13" x14ac:dyDescent="0.3">
      <c r="A30" s="5" t="s">
        <v>25</v>
      </c>
      <c r="B30" s="4">
        <v>9</v>
      </c>
      <c r="C30" s="2"/>
      <c r="D30" s="2">
        <v>4</v>
      </c>
      <c r="E30" s="3">
        <v>4</v>
      </c>
      <c r="F30" s="4">
        <v>40</v>
      </c>
      <c r="G30" s="2"/>
      <c r="H30" s="2">
        <v>8</v>
      </c>
      <c r="I30" s="3">
        <v>8</v>
      </c>
      <c r="J30" s="6">
        <v>49</v>
      </c>
      <c r="K30" s="2"/>
      <c r="L30" s="2">
        <v>12</v>
      </c>
      <c r="M30" s="3">
        <v>12</v>
      </c>
    </row>
    <row r="31" spans="1:13" x14ac:dyDescent="0.3">
      <c r="A31" s="5" t="s">
        <v>26</v>
      </c>
      <c r="B31" s="4">
        <v>4</v>
      </c>
      <c r="C31" s="2"/>
      <c r="D31" s="2">
        <v>2</v>
      </c>
      <c r="E31" s="3">
        <v>2</v>
      </c>
      <c r="F31" s="4">
        <v>82</v>
      </c>
      <c r="G31" s="2"/>
      <c r="H31" s="2">
        <v>10</v>
      </c>
      <c r="I31" s="3">
        <v>10</v>
      </c>
      <c r="J31" s="6">
        <v>86</v>
      </c>
      <c r="K31" s="2"/>
      <c r="L31" s="2">
        <v>12</v>
      </c>
      <c r="M31" s="3">
        <v>12</v>
      </c>
    </row>
    <row r="32" spans="1:13" x14ac:dyDescent="0.3">
      <c r="A32" s="5" t="s">
        <v>27</v>
      </c>
      <c r="B32" s="4">
        <v>3</v>
      </c>
      <c r="C32" s="2"/>
      <c r="D32" s="2">
        <v>2</v>
      </c>
      <c r="E32" s="3">
        <v>2</v>
      </c>
      <c r="F32" s="4">
        <v>22</v>
      </c>
      <c r="G32" s="2"/>
      <c r="H32" s="2">
        <v>4</v>
      </c>
      <c r="I32" s="3">
        <v>4</v>
      </c>
      <c r="J32" s="6">
        <v>25</v>
      </c>
      <c r="K32" s="2"/>
      <c r="L32" s="2">
        <v>6</v>
      </c>
      <c r="M32" s="3">
        <v>6</v>
      </c>
    </row>
    <row r="33" spans="1:13" x14ac:dyDescent="0.3">
      <c r="A33" s="5" t="s">
        <v>28</v>
      </c>
      <c r="B33" s="4">
        <v>13</v>
      </c>
      <c r="C33" s="2"/>
      <c r="D33" s="2"/>
      <c r="E33" s="3"/>
      <c r="F33" s="4">
        <v>110</v>
      </c>
      <c r="G33" s="2">
        <v>1</v>
      </c>
      <c r="H33" s="2">
        <v>15</v>
      </c>
      <c r="I33" s="3">
        <v>16</v>
      </c>
      <c r="J33" s="6">
        <v>123</v>
      </c>
      <c r="K33" s="2">
        <v>1</v>
      </c>
      <c r="L33" s="2">
        <v>15</v>
      </c>
      <c r="M33" s="3">
        <v>16</v>
      </c>
    </row>
    <row r="34" spans="1:13" x14ac:dyDescent="0.3">
      <c r="A34" s="5" t="s">
        <v>29</v>
      </c>
      <c r="B34" s="4">
        <v>4</v>
      </c>
      <c r="C34" s="2"/>
      <c r="D34" s="2">
        <v>2</v>
      </c>
      <c r="E34" s="3">
        <v>2</v>
      </c>
      <c r="F34" s="4">
        <v>46</v>
      </c>
      <c r="G34" s="2"/>
      <c r="H34" s="2">
        <v>9</v>
      </c>
      <c r="I34" s="3">
        <v>9</v>
      </c>
      <c r="J34" s="6">
        <v>50</v>
      </c>
      <c r="K34" s="2"/>
      <c r="L34" s="2">
        <v>11</v>
      </c>
      <c r="M34" s="3">
        <v>11</v>
      </c>
    </row>
    <row r="35" spans="1:13" s="7" customFormat="1" x14ac:dyDescent="0.3">
      <c r="A35" s="15" t="s">
        <v>30</v>
      </c>
      <c r="B35" s="22">
        <f t="shared" ref="B35:M35" si="2">B36</f>
        <v>10</v>
      </c>
      <c r="C35" s="20">
        <f t="shared" si="2"/>
        <v>0</v>
      </c>
      <c r="D35" s="20">
        <f t="shared" si="2"/>
        <v>5</v>
      </c>
      <c r="E35" s="21">
        <f t="shared" si="2"/>
        <v>5</v>
      </c>
      <c r="F35" s="22">
        <f t="shared" si="2"/>
        <v>70</v>
      </c>
      <c r="G35" s="20">
        <f t="shared" si="2"/>
        <v>2</v>
      </c>
      <c r="H35" s="20">
        <f t="shared" si="2"/>
        <v>36</v>
      </c>
      <c r="I35" s="21">
        <f t="shared" si="2"/>
        <v>38</v>
      </c>
      <c r="J35" s="16">
        <f t="shared" si="2"/>
        <v>80</v>
      </c>
      <c r="K35" s="20">
        <f t="shared" si="2"/>
        <v>2</v>
      </c>
      <c r="L35" s="20">
        <f t="shared" si="2"/>
        <v>41</v>
      </c>
      <c r="M35" s="21">
        <f t="shared" si="2"/>
        <v>43</v>
      </c>
    </row>
    <row r="36" spans="1:13" x14ac:dyDescent="0.3">
      <c r="A36" s="5" t="s">
        <v>31</v>
      </c>
      <c r="B36" s="4">
        <v>10</v>
      </c>
      <c r="C36" s="2"/>
      <c r="D36" s="2">
        <v>5</v>
      </c>
      <c r="E36" s="3">
        <v>5</v>
      </c>
      <c r="F36" s="4">
        <v>70</v>
      </c>
      <c r="G36" s="2">
        <v>2</v>
      </c>
      <c r="H36" s="2">
        <v>36</v>
      </c>
      <c r="I36" s="3">
        <v>38</v>
      </c>
      <c r="J36" s="6">
        <v>80</v>
      </c>
      <c r="K36" s="2">
        <v>2</v>
      </c>
      <c r="L36" s="2">
        <v>41</v>
      </c>
      <c r="M36" s="3">
        <v>43</v>
      </c>
    </row>
    <row r="37" spans="1:13" s="7" customFormat="1" x14ac:dyDescent="0.3">
      <c r="A37" s="15" t="s">
        <v>32</v>
      </c>
      <c r="B37" s="16">
        <f>SUM(B38:B41)</f>
        <v>506</v>
      </c>
      <c r="C37" s="16">
        <f>SUM(C38:C41)</f>
        <v>5</v>
      </c>
      <c r="D37" s="16">
        <f>SUM(D38:D41)</f>
        <v>151</v>
      </c>
      <c r="E37" s="16">
        <f>SUM(E38:E41)</f>
        <v>156</v>
      </c>
      <c r="F37" s="16">
        <f t="shared" ref="F37:I37" si="3">SUM(F38:F41)</f>
        <v>2003</v>
      </c>
      <c r="G37" s="16">
        <f t="shared" si="3"/>
        <v>27</v>
      </c>
      <c r="H37" s="16">
        <f t="shared" si="3"/>
        <v>606</v>
      </c>
      <c r="I37" s="16">
        <f t="shared" si="3"/>
        <v>633</v>
      </c>
      <c r="J37" s="16">
        <v>2509</v>
      </c>
      <c r="K37" s="16">
        <v>32</v>
      </c>
      <c r="L37" s="16">
        <f>SUM(L38:L41)</f>
        <v>757</v>
      </c>
      <c r="M37" s="16">
        <f>SUM(M38:M41)</f>
        <v>789</v>
      </c>
    </row>
    <row r="38" spans="1:13" x14ac:dyDescent="0.3">
      <c r="A38" s="5" t="s">
        <v>33</v>
      </c>
      <c r="B38" s="4">
        <v>265</v>
      </c>
      <c r="C38" s="2">
        <v>3</v>
      </c>
      <c r="D38" s="2">
        <v>56</v>
      </c>
      <c r="E38" s="3">
        <v>59</v>
      </c>
      <c r="F38" s="4">
        <v>721</v>
      </c>
      <c r="G38" s="2">
        <v>18</v>
      </c>
      <c r="H38" s="2">
        <v>195</v>
      </c>
      <c r="I38" s="3">
        <v>213</v>
      </c>
      <c r="J38" s="6">
        <v>986</v>
      </c>
      <c r="K38" s="57">
        <v>21</v>
      </c>
      <c r="L38" s="2">
        <v>251</v>
      </c>
      <c r="M38" s="3">
        <v>272</v>
      </c>
    </row>
    <row r="39" spans="1:13" x14ac:dyDescent="0.3">
      <c r="A39" s="5" t="s">
        <v>34</v>
      </c>
      <c r="B39" s="4">
        <v>72</v>
      </c>
      <c r="C39" s="2">
        <v>2</v>
      </c>
      <c r="D39" s="2">
        <v>18</v>
      </c>
      <c r="E39" s="3">
        <v>20</v>
      </c>
      <c r="F39" s="4">
        <v>255</v>
      </c>
      <c r="G39" s="2">
        <v>9</v>
      </c>
      <c r="H39" s="2">
        <v>60</v>
      </c>
      <c r="I39" s="3">
        <v>69</v>
      </c>
      <c r="J39" s="6">
        <v>327</v>
      </c>
      <c r="K39" s="57">
        <v>13</v>
      </c>
      <c r="L39" s="2">
        <v>78</v>
      </c>
      <c r="M39" s="3">
        <v>89</v>
      </c>
    </row>
    <row r="40" spans="1:13" x14ac:dyDescent="0.3">
      <c r="A40" s="5" t="s">
        <v>35</v>
      </c>
      <c r="B40" s="4"/>
      <c r="C40" s="2"/>
      <c r="D40" s="2"/>
      <c r="E40" s="3"/>
      <c r="F40" s="4">
        <v>5</v>
      </c>
      <c r="G40" s="2"/>
      <c r="H40" s="2">
        <v>1</v>
      </c>
      <c r="I40" s="3">
        <v>1</v>
      </c>
      <c r="J40" s="6">
        <v>5</v>
      </c>
      <c r="K40" s="2"/>
      <c r="L40" s="2">
        <v>1</v>
      </c>
      <c r="M40" s="3">
        <v>1</v>
      </c>
    </row>
    <row r="41" spans="1:13" x14ac:dyDescent="0.3">
      <c r="A41" s="5" t="s">
        <v>76</v>
      </c>
      <c r="B41" s="4">
        <v>169</v>
      </c>
      <c r="C41" s="2"/>
      <c r="D41" s="2">
        <v>77</v>
      </c>
      <c r="E41" s="3">
        <v>77</v>
      </c>
      <c r="F41" s="4">
        <v>1022</v>
      </c>
      <c r="G41" s="2"/>
      <c r="H41" s="2">
        <v>350</v>
      </c>
      <c r="I41" s="3">
        <v>350</v>
      </c>
      <c r="J41" s="6">
        <v>1191</v>
      </c>
      <c r="K41" s="2"/>
      <c r="L41" s="2">
        <v>427</v>
      </c>
      <c r="M41" s="3">
        <v>427</v>
      </c>
    </row>
    <row r="42" spans="1:13" s="7" customFormat="1" x14ac:dyDescent="0.3">
      <c r="A42" s="15" t="s">
        <v>36</v>
      </c>
      <c r="B42" s="22">
        <f t="shared" ref="B42:J42" si="4">SUM(B43:B67)</f>
        <v>744</v>
      </c>
      <c r="C42" s="20">
        <f t="shared" si="4"/>
        <v>4</v>
      </c>
      <c r="D42" s="20">
        <f t="shared" si="4"/>
        <v>141</v>
      </c>
      <c r="E42" s="21">
        <f t="shared" si="4"/>
        <v>145</v>
      </c>
      <c r="F42" s="22">
        <f t="shared" si="4"/>
        <v>4186</v>
      </c>
      <c r="G42" s="20">
        <v>24</v>
      </c>
      <c r="H42" s="20">
        <f t="shared" si="4"/>
        <v>775</v>
      </c>
      <c r="I42" s="21">
        <f t="shared" si="4"/>
        <v>799</v>
      </c>
      <c r="J42" s="16">
        <f t="shared" si="4"/>
        <v>4930</v>
      </c>
      <c r="K42" s="20">
        <v>28</v>
      </c>
      <c r="L42" s="20">
        <f>SUM(L43:L67)</f>
        <v>916</v>
      </c>
      <c r="M42" s="21">
        <f>SUM(M43:M67)</f>
        <v>944</v>
      </c>
    </row>
    <row r="43" spans="1:13" x14ac:dyDescent="0.3">
      <c r="A43" s="5" t="s">
        <v>37</v>
      </c>
      <c r="B43" s="4">
        <v>41</v>
      </c>
      <c r="C43" s="2">
        <v>1</v>
      </c>
      <c r="D43" s="2">
        <v>16</v>
      </c>
      <c r="E43" s="3">
        <v>17</v>
      </c>
      <c r="F43" s="4">
        <v>200</v>
      </c>
      <c r="G43" s="2">
        <v>2</v>
      </c>
      <c r="H43" s="2">
        <v>72</v>
      </c>
      <c r="I43" s="3">
        <v>74</v>
      </c>
      <c r="J43" s="6">
        <v>241</v>
      </c>
      <c r="K43" s="2">
        <v>3</v>
      </c>
      <c r="L43" s="2">
        <v>88</v>
      </c>
      <c r="M43" s="3">
        <v>91</v>
      </c>
    </row>
    <row r="44" spans="1:13" x14ac:dyDescent="0.3">
      <c r="A44" s="5" t="s">
        <v>38</v>
      </c>
      <c r="B44" s="4">
        <v>8</v>
      </c>
      <c r="C44" s="2"/>
      <c r="D44" s="2">
        <v>6</v>
      </c>
      <c r="E44" s="3">
        <v>6</v>
      </c>
      <c r="F44" s="4">
        <v>56</v>
      </c>
      <c r="G44" s="2"/>
      <c r="H44" s="2">
        <v>18</v>
      </c>
      <c r="I44" s="3">
        <v>18</v>
      </c>
      <c r="J44" s="6">
        <v>64</v>
      </c>
      <c r="K44" s="2"/>
      <c r="L44" s="2">
        <v>24</v>
      </c>
      <c r="M44" s="3">
        <v>24</v>
      </c>
    </row>
    <row r="45" spans="1:13" x14ac:dyDescent="0.3">
      <c r="A45" s="5" t="s">
        <v>39</v>
      </c>
      <c r="B45" s="4"/>
      <c r="C45" s="2"/>
      <c r="D45" s="2"/>
      <c r="E45" s="3"/>
      <c r="F45" s="4">
        <v>13</v>
      </c>
      <c r="G45" s="2"/>
      <c r="H45" s="2">
        <v>1</v>
      </c>
      <c r="I45" s="3">
        <v>1</v>
      </c>
      <c r="J45" s="6">
        <v>13</v>
      </c>
      <c r="K45" s="2"/>
      <c r="L45" s="2">
        <v>1</v>
      </c>
      <c r="M45" s="3">
        <v>1</v>
      </c>
    </row>
    <row r="46" spans="1:13" x14ac:dyDescent="0.3">
      <c r="A46" s="5" t="s">
        <v>40</v>
      </c>
      <c r="B46" s="4">
        <v>8</v>
      </c>
      <c r="C46" s="2">
        <v>1</v>
      </c>
      <c r="D46" s="2">
        <v>1</v>
      </c>
      <c r="E46" s="3">
        <v>2</v>
      </c>
      <c r="F46" s="4">
        <v>87</v>
      </c>
      <c r="G46" s="2"/>
      <c r="H46" s="2">
        <v>4</v>
      </c>
      <c r="I46" s="3">
        <v>4</v>
      </c>
      <c r="J46" s="6">
        <v>95</v>
      </c>
      <c r="K46" s="2">
        <v>1</v>
      </c>
      <c r="L46" s="2">
        <v>5</v>
      </c>
      <c r="M46" s="3">
        <v>6</v>
      </c>
    </row>
    <row r="47" spans="1:13" x14ac:dyDescent="0.3">
      <c r="A47" s="5" t="s">
        <v>41</v>
      </c>
      <c r="B47" s="4">
        <v>2</v>
      </c>
      <c r="C47" s="2"/>
      <c r="D47" s="2"/>
      <c r="E47" s="3"/>
      <c r="F47" s="4">
        <v>23</v>
      </c>
      <c r="G47" s="2"/>
      <c r="H47" s="2">
        <v>1</v>
      </c>
      <c r="I47" s="3">
        <v>1</v>
      </c>
      <c r="J47" s="6">
        <v>25</v>
      </c>
      <c r="K47" s="2"/>
      <c r="L47" s="2">
        <v>1</v>
      </c>
      <c r="M47" s="3">
        <v>1</v>
      </c>
    </row>
    <row r="48" spans="1:13" x14ac:dyDescent="0.3">
      <c r="A48" s="5" t="s">
        <v>42</v>
      </c>
      <c r="B48" s="4"/>
      <c r="C48" s="2"/>
      <c r="D48" s="2"/>
      <c r="E48" s="3"/>
      <c r="F48" s="4">
        <v>13</v>
      </c>
      <c r="G48" s="2">
        <v>1</v>
      </c>
      <c r="H48" s="2">
        <v>2</v>
      </c>
      <c r="I48" s="3">
        <v>3</v>
      </c>
      <c r="J48" s="6">
        <v>13</v>
      </c>
      <c r="K48" s="2">
        <v>1</v>
      </c>
      <c r="L48" s="2">
        <v>2</v>
      </c>
      <c r="M48" s="3">
        <v>3</v>
      </c>
    </row>
    <row r="49" spans="1:13" x14ac:dyDescent="0.3">
      <c r="A49" s="5" t="s">
        <v>43</v>
      </c>
      <c r="B49" s="4">
        <v>5</v>
      </c>
      <c r="C49" s="2"/>
      <c r="D49" s="2">
        <v>1</v>
      </c>
      <c r="E49" s="3">
        <v>1</v>
      </c>
      <c r="F49" s="4">
        <v>16</v>
      </c>
      <c r="G49" s="2"/>
      <c r="H49" s="2">
        <v>1</v>
      </c>
      <c r="I49" s="3">
        <v>1</v>
      </c>
      <c r="J49" s="6">
        <v>21</v>
      </c>
      <c r="K49" s="2"/>
      <c r="L49" s="2">
        <v>2</v>
      </c>
      <c r="M49" s="3">
        <v>2</v>
      </c>
    </row>
    <row r="50" spans="1:13" x14ac:dyDescent="0.3">
      <c r="A50" s="5" t="s">
        <v>44</v>
      </c>
      <c r="B50" s="4">
        <v>7</v>
      </c>
      <c r="C50" s="2"/>
      <c r="D50" s="2"/>
      <c r="E50" s="3"/>
      <c r="F50" s="4">
        <v>178</v>
      </c>
      <c r="G50" s="2">
        <v>2</v>
      </c>
      <c r="H50" s="2">
        <v>17</v>
      </c>
      <c r="I50" s="3">
        <v>19</v>
      </c>
      <c r="J50" s="6">
        <v>185</v>
      </c>
      <c r="K50" s="2">
        <v>2</v>
      </c>
      <c r="L50" s="2">
        <v>17</v>
      </c>
      <c r="M50" s="3">
        <v>19</v>
      </c>
    </row>
    <row r="51" spans="1:13" x14ac:dyDescent="0.3">
      <c r="A51" s="5" t="s">
        <v>45</v>
      </c>
      <c r="B51" s="4">
        <v>20</v>
      </c>
      <c r="C51" s="2"/>
      <c r="D51" s="2">
        <v>1</v>
      </c>
      <c r="E51" s="3">
        <v>1</v>
      </c>
      <c r="F51" s="4">
        <v>198</v>
      </c>
      <c r="G51" s="2">
        <v>2</v>
      </c>
      <c r="H51" s="2">
        <v>24</v>
      </c>
      <c r="I51" s="3">
        <v>26</v>
      </c>
      <c r="J51" s="6">
        <v>218</v>
      </c>
      <c r="K51" s="2">
        <v>2</v>
      </c>
      <c r="L51" s="2">
        <v>25</v>
      </c>
      <c r="M51" s="3">
        <v>27</v>
      </c>
    </row>
    <row r="52" spans="1:13" x14ac:dyDescent="0.3">
      <c r="A52" s="5" t="s">
        <v>46</v>
      </c>
      <c r="B52" s="4">
        <v>11</v>
      </c>
      <c r="C52" s="2"/>
      <c r="D52" s="2">
        <v>1</v>
      </c>
      <c r="E52" s="3">
        <v>1</v>
      </c>
      <c r="F52" s="4">
        <v>44</v>
      </c>
      <c r="G52" s="2"/>
      <c r="H52" s="2">
        <v>7</v>
      </c>
      <c r="I52" s="3">
        <v>7</v>
      </c>
      <c r="J52" s="6">
        <v>55</v>
      </c>
      <c r="K52" s="2"/>
      <c r="L52" s="2">
        <v>8</v>
      </c>
      <c r="M52" s="3">
        <v>8</v>
      </c>
    </row>
    <row r="53" spans="1:13" x14ac:dyDescent="0.3">
      <c r="A53" s="5" t="s">
        <v>47</v>
      </c>
      <c r="B53" s="4">
        <v>8</v>
      </c>
      <c r="C53" s="2"/>
      <c r="D53" s="2">
        <v>1</v>
      </c>
      <c r="E53" s="3">
        <v>1</v>
      </c>
      <c r="F53" s="4">
        <v>94</v>
      </c>
      <c r="G53" s="2">
        <v>3</v>
      </c>
      <c r="H53" s="2">
        <v>18</v>
      </c>
      <c r="I53" s="3">
        <v>21</v>
      </c>
      <c r="J53" s="6">
        <v>102</v>
      </c>
      <c r="K53" s="2">
        <v>3</v>
      </c>
      <c r="L53" s="2">
        <v>19</v>
      </c>
      <c r="M53" s="3">
        <v>22</v>
      </c>
    </row>
    <row r="54" spans="1:13" x14ac:dyDescent="0.3">
      <c r="A54" s="5" t="s">
        <v>48</v>
      </c>
      <c r="B54" s="4">
        <v>5</v>
      </c>
      <c r="C54" s="2"/>
      <c r="D54" s="2"/>
      <c r="E54" s="3"/>
      <c r="F54" s="4">
        <v>39</v>
      </c>
      <c r="G54" s="2"/>
      <c r="H54" s="2">
        <v>4</v>
      </c>
      <c r="I54" s="3">
        <v>4</v>
      </c>
      <c r="J54" s="6">
        <v>44</v>
      </c>
      <c r="K54" s="2"/>
      <c r="L54" s="2">
        <v>4</v>
      </c>
      <c r="M54" s="3">
        <v>4</v>
      </c>
    </row>
    <row r="55" spans="1:13" x14ac:dyDescent="0.3">
      <c r="A55" s="5" t="s">
        <v>49</v>
      </c>
      <c r="B55" s="4">
        <v>66</v>
      </c>
      <c r="C55" s="2"/>
      <c r="D55" s="2">
        <v>7</v>
      </c>
      <c r="E55" s="3">
        <v>7</v>
      </c>
      <c r="F55" s="4">
        <v>224</v>
      </c>
      <c r="G55" s="2"/>
      <c r="H55" s="2">
        <v>43</v>
      </c>
      <c r="I55" s="3">
        <v>43</v>
      </c>
      <c r="J55" s="6">
        <v>290</v>
      </c>
      <c r="K55" s="2"/>
      <c r="L55" s="2">
        <v>50</v>
      </c>
      <c r="M55" s="3">
        <v>50</v>
      </c>
    </row>
    <row r="56" spans="1:13" x14ac:dyDescent="0.3">
      <c r="A56" s="5" t="s">
        <v>50</v>
      </c>
      <c r="B56" s="4">
        <v>23</v>
      </c>
      <c r="C56" s="2"/>
      <c r="D56" s="2">
        <v>1</v>
      </c>
      <c r="E56" s="3">
        <v>1</v>
      </c>
      <c r="F56" s="4">
        <v>45</v>
      </c>
      <c r="G56" s="2"/>
      <c r="H56" s="2">
        <v>2</v>
      </c>
      <c r="I56" s="3">
        <v>2</v>
      </c>
      <c r="J56" s="6">
        <v>68</v>
      </c>
      <c r="K56" s="2"/>
      <c r="L56" s="2">
        <v>3</v>
      </c>
      <c r="M56" s="3">
        <v>3</v>
      </c>
    </row>
    <row r="57" spans="1:13" x14ac:dyDescent="0.3">
      <c r="A57" s="5" t="s">
        <v>51</v>
      </c>
      <c r="B57" s="4">
        <v>34</v>
      </c>
      <c r="C57" s="2"/>
      <c r="D57" s="2">
        <v>2</v>
      </c>
      <c r="E57" s="3">
        <v>2</v>
      </c>
      <c r="F57" s="4">
        <v>133</v>
      </c>
      <c r="G57" s="2"/>
      <c r="H57" s="2">
        <v>20</v>
      </c>
      <c r="I57" s="3">
        <v>20</v>
      </c>
      <c r="J57" s="6">
        <v>167</v>
      </c>
      <c r="K57" s="2"/>
      <c r="L57" s="2">
        <v>22</v>
      </c>
      <c r="M57" s="3">
        <v>22</v>
      </c>
    </row>
    <row r="58" spans="1:13" x14ac:dyDescent="0.3">
      <c r="A58" s="5" t="s">
        <v>52</v>
      </c>
      <c r="B58" s="4">
        <v>43</v>
      </c>
      <c r="C58" s="2"/>
      <c r="D58" s="2">
        <v>2</v>
      </c>
      <c r="E58" s="3">
        <v>2</v>
      </c>
      <c r="F58" s="4">
        <v>325</v>
      </c>
      <c r="G58" s="2"/>
      <c r="H58" s="2">
        <v>41</v>
      </c>
      <c r="I58" s="3">
        <v>41</v>
      </c>
      <c r="J58" s="6">
        <v>368</v>
      </c>
      <c r="K58" s="2"/>
      <c r="L58" s="2">
        <v>43</v>
      </c>
      <c r="M58" s="3">
        <v>43</v>
      </c>
    </row>
    <row r="59" spans="1:13" x14ac:dyDescent="0.3">
      <c r="A59" s="5" t="s">
        <v>53</v>
      </c>
      <c r="B59" s="4">
        <v>268</v>
      </c>
      <c r="C59" s="2">
        <v>1</v>
      </c>
      <c r="D59" s="2">
        <v>62</v>
      </c>
      <c r="E59" s="3">
        <v>63</v>
      </c>
      <c r="F59" s="4">
        <v>1352</v>
      </c>
      <c r="G59" s="2">
        <v>8</v>
      </c>
      <c r="H59" s="2">
        <v>321</v>
      </c>
      <c r="I59" s="3">
        <v>329</v>
      </c>
      <c r="J59" s="6">
        <v>1620</v>
      </c>
      <c r="K59" s="2">
        <v>9</v>
      </c>
      <c r="L59" s="2">
        <v>383</v>
      </c>
      <c r="M59" s="3">
        <v>392</v>
      </c>
    </row>
    <row r="60" spans="1:13" x14ac:dyDescent="0.3">
      <c r="A60" s="5" t="s">
        <v>54</v>
      </c>
      <c r="B60" s="4">
        <v>35</v>
      </c>
      <c r="C60" s="2"/>
      <c r="D60" s="2">
        <v>7</v>
      </c>
      <c r="E60" s="3">
        <v>7</v>
      </c>
      <c r="F60" s="4">
        <v>151</v>
      </c>
      <c r="G60" s="2">
        <v>1</v>
      </c>
      <c r="H60" s="2">
        <v>21</v>
      </c>
      <c r="I60" s="3">
        <v>22</v>
      </c>
      <c r="J60" s="6">
        <v>186</v>
      </c>
      <c r="K60" s="2">
        <v>1</v>
      </c>
      <c r="L60" s="2">
        <v>28</v>
      </c>
      <c r="M60" s="3">
        <v>29</v>
      </c>
    </row>
    <row r="61" spans="1:13" x14ac:dyDescent="0.3">
      <c r="A61" s="5" t="s">
        <v>55</v>
      </c>
      <c r="B61" s="4">
        <v>1</v>
      </c>
      <c r="C61" s="2"/>
      <c r="D61" s="2"/>
      <c r="E61" s="3"/>
      <c r="F61" s="4">
        <v>18</v>
      </c>
      <c r="G61" s="2"/>
      <c r="H61" s="2">
        <v>1</v>
      </c>
      <c r="I61" s="3">
        <v>1</v>
      </c>
      <c r="J61" s="6">
        <v>19</v>
      </c>
      <c r="K61" s="2"/>
      <c r="L61" s="2">
        <v>1</v>
      </c>
      <c r="M61" s="3">
        <v>1</v>
      </c>
    </row>
    <row r="62" spans="1:13" x14ac:dyDescent="0.3">
      <c r="A62" s="5" t="s">
        <v>56</v>
      </c>
      <c r="B62" s="4">
        <v>9</v>
      </c>
      <c r="C62" s="2"/>
      <c r="D62" s="2">
        <v>3</v>
      </c>
      <c r="E62" s="3">
        <v>3</v>
      </c>
      <c r="F62" s="4">
        <v>63</v>
      </c>
      <c r="G62" s="2"/>
      <c r="H62" s="2">
        <v>23</v>
      </c>
      <c r="I62" s="3">
        <v>23</v>
      </c>
      <c r="J62" s="6">
        <v>72</v>
      </c>
      <c r="K62" s="2"/>
      <c r="L62" s="2">
        <v>26</v>
      </c>
      <c r="M62" s="3">
        <v>26</v>
      </c>
    </row>
    <row r="63" spans="1:13" x14ac:dyDescent="0.3">
      <c r="A63" s="5" t="s">
        <v>57</v>
      </c>
      <c r="B63" s="4">
        <v>73</v>
      </c>
      <c r="C63" s="2">
        <v>1</v>
      </c>
      <c r="D63" s="2">
        <v>20</v>
      </c>
      <c r="E63" s="3">
        <v>21</v>
      </c>
      <c r="F63" s="4">
        <v>406</v>
      </c>
      <c r="G63" s="2"/>
      <c r="H63" s="2">
        <v>59</v>
      </c>
      <c r="I63" s="3">
        <v>59</v>
      </c>
      <c r="J63" s="6">
        <v>479</v>
      </c>
      <c r="K63" s="2">
        <v>1</v>
      </c>
      <c r="L63" s="2">
        <v>79</v>
      </c>
      <c r="M63" s="3">
        <v>80</v>
      </c>
    </row>
    <row r="64" spans="1:13" x14ac:dyDescent="0.3">
      <c r="A64" s="5" t="s">
        <v>58</v>
      </c>
      <c r="B64" s="4">
        <v>9</v>
      </c>
      <c r="C64" s="2"/>
      <c r="D64" s="2">
        <v>3</v>
      </c>
      <c r="E64" s="3">
        <v>3</v>
      </c>
      <c r="F64" s="4">
        <v>48</v>
      </c>
      <c r="G64" s="2">
        <v>1</v>
      </c>
      <c r="H64" s="2">
        <v>15</v>
      </c>
      <c r="I64" s="3">
        <v>16</v>
      </c>
      <c r="J64" s="6">
        <v>57</v>
      </c>
      <c r="K64" s="2">
        <v>1</v>
      </c>
      <c r="L64" s="2">
        <v>18</v>
      </c>
      <c r="M64" s="3">
        <v>19</v>
      </c>
    </row>
    <row r="65" spans="1:13" x14ac:dyDescent="0.3">
      <c r="A65" s="5" t="s">
        <v>59</v>
      </c>
      <c r="B65" s="4">
        <v>56</v>
      </c>
      <c r="C65" s="2"/>
      <c r="D65" s="2">
        <v>6</v>
      </c>
      <c r="E65" s="3">
        <v>6</v>
      </c>
      <c r="F65" s="4">
        <v>354</v>
      </c>
      <c r="G65" s="2">
        <v>3</v>
      </c>
      <c r="H65" s="2">
        <v>48</v>
      </c>
      <c r="I65" s="3">
        <v>51</v>
      </c>
      <c r="J65" s="6">
        <v>410</v>
      </c>
      <c r="K65" s="2">
        <v>3</v>
      </c>
      <c r="L65" s="2">
        <v>54</v>
      </c>
      <c r="M65" s="3">
        <v>57</v>
      </c>
    </row>
    <row r="66" spans="1:13" x14ac:dyDescent="0.3">
      <c r="A66" s="5" t="s">
        <v>60</v>
      </c>
      <c r="B66" s="4">
        <v>9</v>
      </c>
      <c r="C66" s="2"/>
      <c r="D66" s="2"/>
      <c r="E66" s="3"/>
      <c r="F66" s="4">
        <v>99</v>
      </c>
      <c r="G66" s="2">
        <v>1</v>
      </c>
      <c r="H66" s="2">
        <v>9</v>
      </c>
      <c r="I66" s="3">
        <v>10</v>
      </c>
      <c r="J66" s="6">
        <v>108</v>
      </c>
      <c r="K66" s="2">
        <v>1</v>
      </c>
      <c r="L66" s="2">
        <v>9</v>
      </c>
      <c r="M66" s="3">
        <v>10</v>
      </c>
    </row>
    <row r="67" spans="1:13" x14ac:dyDescent="0.3">
      <c r="A67" s="5" t="s">
        <v>61</v>
      </c>
      <c r="B67" s="4">
        <v>3</v>
      </c>
      <c r="C67" s="2"/>
      <c r="D67" s="2">
        <v>1</v>
      </c>
      <c r="E67" s="3">
        <v>1</v>
      </c>
      <c r="F67" s="4">
        <v>7</v>
      </c>
      <c r="G67" s="2"/>
      <c r="H67" s="2">
        <v>3</v>
      </c>
      <c r="I67" s="3">
        <v>3</v>
      </c>
      <c r="J67" s="6">
        <v>10</v>
      </c>
      <c r="K67" s="2"/>
      <c r="L67" s="2">
        <v>4</v>
      </c>
      <c r="M67" s="3">
        <v>4</v>
      </c>
    </row>
    <row r="68" spans="1:13" s="7" customFormat="1" x14ac:dyDescent="0.3">
      <c r="A68" s="15" t="s">
        <v>62</v>
      </c>
      <c r="B68" s="22">
        <f t="shared" ref="B68:M68" si="5">SUM(B69:B72)</f>
        <v>85</v>
      </c>
      <c r="C68" s="20">
        <f t="shared" si="5"/>
        <v>2</v>
      </c>
      <c r="D68" s="20">
        <f t="shared" si="5"/>
        <v>20</v>
      </c>
      <c r="E68" s="21">
        <f t="shared" si="5"/>
        <v>22</v>
      </c>
      <c r="F68" s="22">
        <f t="shared" si="5"/>
        <v>437</v>
      </c>
      <c r="G68" s="20">
        <v>3</v>
      </c>
      <c r="H68" s="20">
        <f t="shared" si="5"/>
        <v>104</v>
      </c>
      <c r="I68" s="21">
        <f t="shared" si="5"/>
        <v>107</v>
      </c>
      <c r="J68" s="16">
        <f t="shared" si="5"/>
        <v>522</v>
      </c>
      <c r="K68" s="20">
        <f t="shared" si="5"/>
        <v>5</v>
      </c>
      <c r="L68" s="20">
        <f t="shared" si="5"/>
        <v>124</v>
      </c>
      <c r="M68" s="21">
        <f t="shared" si="5"/>
        <v>129</v>
      </c>
    </row>
    <row r="69" spans="1:13" x14ac:dyDescent="0.3">
      <c r="A69" s="5" t="s">
        <v>63</v>
      </c>
      <c r="B69" s="4">
        <v>1</v>
      </c>
      <c r="C69" s="2"/>
      <c r="D69" s="2">
        <v>1</v>
      </c>
      <c r="E69" s="3">
        <v>1</v>
      </c>
      <c r="F69" s="4">
        <v>5</v>
      </c>
      <c r="G69" s="2">
        <v>1</v>
      </c>
      <c r="H69" s="2">
        <v>1</v>
      </c>
      <c r="I69" s="3">
        <v>2</v>
      </c>
      <c r="J69" s="6">
        <v>6</v>
      </c>
      <c r="K69" s="2">
        <v>1</v>
      </c>
      <c r="L69" s="2">
        <v>2</v>
      </c>
      <c r="M69" s="3">
        <v>3</v>
      </c>
    </row>
    <row r="70" spans="1:13" x14ac:dyDescent="0.3">
      <c r="A70" s="5" t="s">
        <v>64</v>
      </c>
      <c r="B70" s="4"/>
      <c r="C70" s="2"/>
      <c r="D70" s="2"/>
      <c r="E70" s="3"/>
      <c r="F70" s="4">
        <v>4</v>
      </c>
      <c r="G70" s="2"/>
      <c r="H70" s="2"/>
      <c r="I70" s="3"/>
      <c r="J70" s="6">
        <v>4</v>
      </c>
      <c r="K70" s="2"/>
      <c r="L70" s="2"/>
      <c r="M70" s="3"/>
    </row>
    <row r="71" spans="1:13" x14ac:dyDescent="0.3">
      <c r="A71" s="5" t="s">
        <v>65</v>
      </c>
      <c r="B71" s="4">
        <v>72</v>
      </c>
      <c r="C71" s="2">
        <v>1</v>
      </c>
      <c r="D71" s="2">
        <v>16</v>
      </c>
      <c r="E71" s="3">
        <v>17</v>
      </c>
      <c r="F71" s="4">
        <v>367</v>
      </c>
      <c r="G71" s="2">
        <v>2</v>
      </c>
      <c r="H71" s="2">
        <v>80</v>
      </c>
      <c r="I71" s="3">
        <v>82</v>
      </c>
      <c r="J71" s="6">
        <v>439</v>
      </c>
      <c r="K71" s="2">
        <v>3</v>
      </c>
      <c r="L71" s="2">
        <v>96</v>
      </c>
      <c r="M71" s="3">
        <v>99</v>
      </c>
    </row>
    <row r="72" spans="1:13" x14ac:dyDescent="0.3">
      <c r="A72" s="5" t="s">
        <v>66</v>
      </c>
      <c r="B72" s="4">
        <v>12</v>
      </c>
      <c r="C72" s="2">
        <v>1</v>
      </c>
      <c r="D72" s="2">
        <v>3</v>
      </c>
      <c r="E72" s="3">
        <v>4</v>
      </c>
      <c r="F72" s="4">
        <v>61</v>
      </c>
      <c r="G72" s="2">
        <v>0</v>
      </c>
      <c r="H72" s="2">
        <v>23</v>
      </c>
      <c r="I72" s="3">
        <v>23</v>
      </c>
      <c r="J72" s="6">
        <v>73</v>
      </c>
      <c r="K72" s="2">
        <v>1</v>
      </c>
      <c r="L72" s="2">
        <v>26</v>
      </c>
      <c r="M72" s="3">
        <v>27</v>
      </c>
    </row>
    <row r="73" spans="1:13" s="7" customFormat="1" x14ac:dyDescent="0.3">
      <c r="A73" s="15" t="s">
        <v>67</v>
      </c>
      <c r="B73" s="22">
        <f t="shared" ref="B73:J73" si="6">SUM(B74:B81)</f>
        <v>389</v>
      </c>
      <c r="C73" s="20">
        <f t="shared" si="6"/>
        <v>5</v>
      </c>
      <c r="D73" s="20">
        <f t="shared" si="6"/>
        <v>88</v>
      </c>
      <c r="E73" s="21">
        <f t="shared" si="6"/>
        <v>93</v>
      </c>
      <c r="F73" s="22">
        <f t="shared" si="6"/>
        <v>1474</v>
      </c>
      <c r="G73" s="20">
        <v>43</v>
      </c>
      <c r="H73" s="20">
        <f t="shared" si="6"/>
        <v>345</v>
      </c>
      <c r="I73" s="21">
        <f t="shared" si="6"/>
        <v>388</v>
      </c>
      <c r="J73" s="16">
        <f t="shared" si="6"/>
        <v>1863</v>
      </c>
      <c r="K73" s="20">
        <v>48</v>
      </c>
      <c r="L73" s="20">
        <f>SUM(L74:L81)</f>
        <v>433</v>
      </c>
      <c r="M73" s="21">
        <f>SUM(M74:M81)</f>
        <v>481</v>
      </c>
    </row>
    <row r="74" spans="1:13" x14ac:dyDescent="0.3">
      <c r="A74" s="5" t="s">
        <v>68</v>
      </c>
      <c r="B74" s="4">
        <v>1</v>
      </c>
      <c r="C74" s="2"/>
      <c r="D74" s="2"/>
      <c r="E74" s="3"/>
      <c r="F74" s="4">
        <v>9</v>
      </c>
      <c r="G74" s="2"/>
      <c r="H74" s="2">
        <v>1</v>
      </c>
      <c r="I74" s="3">
        <v>1</v>
      </c>
      <c r="J74" s="6">
        <v>10</v>
      </c>
      <c r="K74" s="2"/>
      <c r="L74" s="2">
        <v>1</v>
      </c>
      <c r="M74" s="3">
        <v>1</v>
      </c>
    </row>
    <row r="75" spans="1:13" x14ac:dyDescent="0.3">
      <c r="A75" s="5" t="s">
        <v>69</v>
      </c>
      <c r="B75" s="4">
        <v>75</v>
      </c>
      <c r="C75" s="2">
        <v>1</v>
      </c>
      <c r="D75" s="2">
        <v>10</v>
      </c>
      <c r="E75" s="3">
        <v>11</v>
      </c>
      <c r="F75" s="4">
        <v>334</v>
      </c>
      <c r="G75" s="2">
        <v>6</v>
      </c>
      <c r="H75" s="2">
        <v>34</v>
      </c>
      <c r="I75" s="3">
        <v>40</v>
      </c>
      <c r="J75" s="6">
        <v>409</v>
      </c>
      <c r="K75" s="2">
        <v>7</v>
      </c>
      <c r="L75" s="2">
        <v>44</v>
      </c>
      <c r="M75" s="3">
        <v>51</v>
      </c>
    </row>
    <row r="76" spans="1:13" x14ac:dyDescent="0.3">
      <c r="A76" s="5" t="s">
        <v>70</v>
      </c>
      <c r="B76" s="4">
        <v>10</v>
      </c>
      <c r="C76" s="2"/>
      <c r="D76" s="2">
        <v>3</v>
      </c>
      <c r="E76" s="3">
        <v>3</v>
      </c>
      <c r="F76" s="4">
        <v>22</v>
      </c>
      <c r="G76" s="2"/>
      <c r="H76" s="2">
        <v>5</v>
      </c>
      <c r="I76" s="3">
        <v>5</v>
      </c>
      <c r="J76" s="6">
        <v>32</v>
      </c>
      <c r="K76" s="2"/>
      <c r="L76" s="2">
        <v>8</v>
      </c>
      <c r="M76" s="3">
        <v>8</v>
      </c>
    </row>
    <row r="77" spans="1:13" x14ac:dyDescent="0.3">
      <c r="A77" s="5" t="s">
        <v>71</v>
      </c>
      <c r="B77" s="4">
        <v>38</v>
      </c>
      <c r="C77" s="2"/>
      <c r="D77" s="2">
        <v>10</v>
      </c>
      <c r="E77" s="3">
        <v>10</v>
      </c>
      <c r="F77" s="4">
        <v>104</v>
      </c>
      <c r="G77" s="2">
        <v>4</v>
      </c>
      <c r="H77" s="2">
        <v>45</v>
      </c>
      <c r="I77" s="3">
        <v>49</v>
      </c>
      <c r="J77" s="6">
        <v>142</v>
      </c>
      <c r="K77" s="2">
        <v>4</v>
      </c>
      <c r="L77" s="2">
        <v>55</v>
      </c>
      <c r="M77" s="3">
        <v>59</v>
      </c>
    </row>
    <row r="78" spans="1:13" x14ac:dyDescent="0.3">
      <c r="A78" s="5" t="s">
        <v>72</v>
      </c>
      <c r="B78" s="4">
        <v>36</v>
      </c>
      <c r="C78" s="2">
        <v>1</v>
      </c>
      <c r="D78" s="2">
        <v>11</v>
      </c>
      <c r="E78" s="3">
        <v>12</v>
      </c>
      <c r="F78" s="4">
        <v>169</v>
      </c>
      <c r="G78" s="2">
        <v>5</v>
      </c>
      <c r="H78" s="2">
        <v>64</v>
      </c>
      <c r="I78" s="3">
        <v>69</v>
      </c>
      <c r="J78" s="6">
        <v>205</v>
      </c>
      <c r="K78" s="2">
        <v>6</v>
      </c>
      <c r="L78" s="2">
        <v>75</v>
      </c>
      <c r="M78" s="3">
        <v>81</v>
      </c>
    </row>
    <row r="79" spans="1:13" x14ac:dyDescent="0.3">
      <c r="A79" s="5" t="s">
        <v>73</v>
      </c>
      <c r="B79" s="4">
        <v>60</v>
      </c>
      <c r="C79" s="2"/>
      <c r="D79" s="2">
        <v>15</v>
      </c>
      <c r="E79" s="3">
        <v>15</v>
      </c>
      <c r="F79" s="4">
        <v>269</v>
      </c>
      <c r="G79" s="2">
        <v>13</v>
      </c>
      <c r="H79" s="2">
        <v>65</v>
      </c>
      <c r="I79" s="3">
        <v>78</v>
      </c>
      <c r="J79" s="6">
        <v>329</v>
      </c>
      <c r="K79" s="2">
        <v>13</v>
      </c>
      <c r="L79" s="2">
        <v>80</v>
      </c>
      <c r="M79" s="3">
        <v>93</v>
      </c>
    </row>
    <row r="80" spans="1:13" x14ac:dyDescent="0.3">
      <c r="A80" s="5" t="s">
        <v>74</v>
      </c>
      <c r="B80" s="4">
        <v>44</v>
      </c>
      <c r="C80" s="2"/>
      <c r="D80" s="2">
        <v>15</v>
      </c>
      <c r="E80" s="3">
        <v>15</v>
      </c>
      <c r="F80" s="4">
        <v>153</v>
      </c>
      <c r="G80" s="2">
        <v>5</v>
      </c>
      <c r="H80" s="2">
        <v>37</v>
      </c>
      <c r="I80" s="3">
        <v>42</v>
      </c>
      <c r="J80" s="6">
        <v>197</v>
      </c>
      <c r="K80" s="2">
        <v>5</v>
      </c>
      <c r="L80" s="2">
        <v>52</v>
      </c>
      <c r="M80" s="3">
        <v>57</v>
      </c>
    </row>
    <row r="81" spans="1:13" x14ac:dyDescent="0.3">
      <c r="A81" s="5" t="s">
        <v>75</v>
      </c>
      <c r="B81" s="4">
        <v>125</v>
      </c>
      <c r="C81" s="2">
        <v>3</v>
      </c>
      <c r="D81" s="2">
        <v>24</v>
      </c>
      <c r="E81" s="3">
        <v>27</v>
      </c>
      <c r="F81" s="4">
        <v>414</v>
      </c>
      <c r="G81" s="2">
        <v>10</v>
      </c>
      <c r="H81" s="2">
        <v>94</v>
      </c>
      <c r="I81" s="3">
        <v>104</v>
      </c>
      <c r="J81" s="6">
        <v>539</v>
      </c>
      <c r="K81" s="2">
        <v>13</v>
      </c>
      <c r="L81" s="2">
        <v>118</v>
      </c>
      <c r="M81" s="3">
        <v>131</v>
      </c>
    </row>
    <row r="82" spans="1:13" s="7" customFormat="1" x14ac:dyDescent="0.3">
      <c r="A82" s="15" t="s">
        <v>280</v>
      </c>
      <c r="B82" s="17">
        <f>SUM(B73,B68,B42,B37,B35,B19,B16,B5)</f>
        <v>1929</v>
      </c>
      <c r="C82" s="17">
        <f t="shared" ref="C82:M82" si="7">SUM(C73,C68,C42,C37,C35,C19,C16,C5)</f>
        <v>16</v>
      </c>
      <c r="D82" s="17">
        <f t="shared" si="7"/>
        <v>443</v>
      </c>
      <c r="E82" s="17">
        <f t="shared" si="7"/>
        <v>459</v>
      </c>
      <c r="F82" s="17">
        <f t="shared" si="7"/>
        <v>9315</v>
      </c>
      <c r="G82" s="17">
        <f t="shared" si="7"/>
        <v>120</v>
      </c>
      <c r="H82" s="17">
        <f t="shared" si="7"/>
        <v>2060</v>
      </c>
      <c r="I82" s="17">
        <f t="shared" si="7"/>
        <v>2180</v>
      </c>
      <c r="J82" s="17">
        <f t="shared" si="7"/>
        <v>11244</v>
      </c>
      <c r="K82" s="17">
        <f t="shared" si="7"/>
        <v>136</v>
      </c>
      <c r="L82" s="17">
        <f t="shared" si="7"/>
        <v>2503</v>
      </c>
      <c r="M82" s="17">
        <f t="shared" si="7"/>
        <v>2639</v>
      </c>
    </row>
    <row r="84" spans="1:13" ht="26.25" customHeight="1" x14ac:dyDescent="0.3">
      <c r="A84" s="69" t="s">
        <v>296</v>
      </c>
      <c r="B84" s="69"/>
      <c r="C84" s="69"/>
      <c r="D84" s="69"/>
      <c r="E84" s="69"/>
    </row>
    <row r="85" spans="1:13" x14ac:dyDescent="0.3">
      <c r="A85" s="55"/>
      <c r="B85" s="55"/>
      <c r="C85" s="55"/>
      <c r="D85" s="55"/>
      <c r="E85" s="55"/>
    </row>
    <row r="86" spans="1:13" ht="26.25" customHeight="1" x14ac:dyDescent="0.3">
      <c r="A86" s="64" t="s">
        <v>297</v>
      </c>
      <c r="B86" s="64"/>
      <c r="C86" s="64"/>
      <c r="D86" s="64"/>
      <c r="E86" s="64"/>
    </row>
    <row r="87" spans="1:13" x14ac:dyDescent="0.3">
      <c r="A87" s="31"/>
      <c r="B87" s="31"/>
      <c r="C87" s="31"/>
      <c r="D87" s="31"/>
      <c r="E87" s="31"/>
    </row>
    <row r="88" spans="1:13" ht="24" customHeight="1" x14ac:dyDescent="0.3">
      <c r="A88" s="64" t="s">
        <v>298</v>
      </c>
      <c r="B88" s="64"/>
      <c r="C88" s="64"/>
      <c r="D88" s="64"/>
      <c r="E88" s="64"/>
    </row>
    <row r="89" spans="1:13" x14ac:dyDescent="0.3">
      <c r="A89" s="31"/>
      <c r="B89" s="31"/>
      <c r="C89" s="31"/>
      <c r="D89" s="31"/>
      <c r="E89" s="31"/>
    </row>
    <row r="90" spans="1:13" ht="26.25" customHeight="1" x14ac:dyDescent="0.3">
      <c r="A90" s="64" t="s">
        <v>302</v>
      </c>
      <c r="B90" s="64"/>
      <c r="C90" s="64"/>
      <c r="D90" s="64"/>
      <c r="E90" s="64"/>
    </row>
    <row r="91" spans="1:13" x14ac:dyDescent="0.3">
      <c r="A91" s="31"/>
      <c r="B91" s="31"/>
      <c r="C91" s="31"/>
      <c r="D91" s="31"/>
      <c r="E91" s="31"/>
    </row>
    <row r="92" spans="1:13" ht="25.5" customHeight="1" x14ac:dyDescent="0.3">
      <c r="A92" s="64" t="s">
        <v>303</v>
      </c>
      <c r="B92" s="64"/>
      <c r="C92" s="64"/>
      <c r="D92" s="64"/>
      <c r="E92" s="64"/>
    </row>
    <row r="93" spans="1:13" x14ac:dyDescent="0.3">
      <c r="A93" s="31"/>
      <c r="B93" s="31"/>
      <c r="C93" s="31"/>
      <c r="D93" s="31"/>
      <c r="E93" s="31"/>
    </row>
    <row r="94" spans="1:13" x14ac:dyDescent="0.3">
      <c r="A94" s="71" t="s">
        <v>299</v>
      </c>
      <c r="B94" s="71"/>
      <c r="C94" s="71"/>
      <c r="D94" s="71"/>
      <c r="E94" s="71"/>
    </row>
    <row r="95" spans="1:13" x14ac:dyDescent="0.3">
      <c r="A95" s="31"/>
      <c r="B95" s="31"/>
      <c r="C95" s="31"/>
      <c r="D95" s="31"/>
      <c r="E95" s="31"/>
    </row>
    <row r="96" spans="1:13" x14ac:dyDescent="0.3">
      <c r="A96" s="31" t="s">
        <v>300</v>
      </c>
      <c r="B96" s="31"/>
      <c r="C96" s="31"/>
      <c r="D96" s="31"/>
      <c r="E96" s="31"/>
    </row>
    <row r="97" spans="1:5" x14ac:dyDescent="0.3">
      <c r="A97" s="31"/>
      <c r="B97" s="31"/>
      <c r="C97" s="31"/>
      <c r="D97" s="31"/>
      <c r="E97" s="31"/>
    </row>
    <row r="98" spans="1:5" ht="24.75" customHeight="1" x14ac:dyDescent="0.3">
      <c r="A98" s="64" t="s">
        <v>301</v>
      </c>
      <c r="B98" s="64"/>
      <c r="C98" s="64"/>
      <c r="D98" s="64"/>
      <c r="E98" s="64"/>
    </row>
  </sheetData>
  <mergeCells count="12">
    <mergeCell ref="A98:E98"/>
    <mergeCell ref="A84:E84"/>
    <mergeCell ref="A86:E86"/>
    <mergeCell ref="A88:E88"/>
    <mergeCell ref="A90:E90"/>
    <mergeCell ref="A92:E92"/>
    <mergeCell ref="A94:E94"/>
    <mergeCell ref="J3:M3"/>
    <mergeCell ref="F3:I3"/>
    <mergeCell ref="B3:E3"/>
    <mergeCell ref="A1:M1"/>
    <mergeCell ref="A2:M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workbookViewId="0">
      <selection activeCell="F22" sqref="F22"/>
    </sheetView>
  </sheetViews>
  <sheetFormatPr defaultColWidth="9.109375" defaultRowHeight="13.8" x14ac:dyDescent="0.3"/>
  <cols>
    <col min="1" max="1" width="33.5546875" style="1" customWidth="1"/>
    <col min="2" max="2" width="12.33203125" style="1" customWidth="1"/>
    <col min="3" max="3" width="12.109375" style="1" customWidth="1"/>
    <col min="4" max="4" width="12.33203125" style="1" customWidth="1"/>
    <col min="5" max="6" width="9.109375" style="1"/>
    <col min="7" max="7" width="13" style="1" customWidth="1"/>
    <col min="8" max="8" width="13.5546875" style="1" customWidth="1"/>
    <col min="9" max="10" width="9.109375" style="1"/>
    <col min="11" max="11" width="10.5546875" style="1" customWidth="1"/>
    <col min="12" max="12" width="10.33203125" style="1" customWidth="1"/>
    <col min="13" max="16384" width="9.109375" style="1"/>
  </cols>
  <sheetData>
    <row r="1" spans="1:13" ht="14.4" x14ac:dyDescent="0.3">
      <c r="A1" s="68" t="s">
        <v>293</v>
      </c>
      <c r="B1" s="68"/>
      <c r="C1" s="68"/>
      <c r="D1" s="68"/>
      <c r="E1" s="68"/>
      <c r="F1" s="68"/>
      <c r="G1" s="68"/>
      <c r="H1" s="68"/>
      <c r="I1" s="68"/>
      <c r="J1" s="68"/>
      <c r="K1" s="68"/>
      <c r="L1" s="68"/>
      <c r="M1" s="68"/>
    </row>
    <row r="2" spans="1:13" ht="14.4" x14ac:dyDescent="0.3">
      <c r="A2" s="72" t="s">
        <v>77</v>
      </c>
      <c r="B2" s="73"/>
      <c r="C2" s="73"/>
      <c r="D2" s="73"/>
      <c r="E2" s="73"/>
      <c r="F2" s="73"/>
      <c r="G2" s="73"/>
      <c r="H2" s="73"/>
      <c r="I2" s="73"/>
      <c r="J2" s="73"/>
      <c r="K2" s="73"/>
      <c r="L2" s="73"/>
      <c r="M2" s="73"/>
    </row>
    <row r="3" spans="1:13" x14ac:dyDescent="0.3">
      <c r="A3" s="10"/>
      <c r="B3" s="65" t="s">
        <v>283</v>
      </c>
      <c r="C3" s="66"/>
      <c r="D3" s="66"/>
      <c r="E3" s="67"/>
      <c r="F3" s="65" t="s">
        <v>282</v>
      </c>
      <c r="G3" s="66"/>
      <c r="H3" s="66"/>
      <c r="I3" s="67"/>
      <c r="J3" s="66" t="s">
        <v>281</v>
      </c>
      <c r="K3" s="66"/>
      <c r="L3" s="66"/>
      <c r="M3" s="67"/>
    </row>
    <row r="4" spans="1:13" s="8" customFormat="1" ht="55.2" x14ac:dyDescent="0.3">
      <c r="A4" s="11" t="s">
        <v>279</v>
      </c>
      <c r="B4" s="14" t="s">
        <v>284</v>
      </c>
      <c r="C4" s="12" t="s">
        <v>294</v>
      </c>
      <c r="D4" s="12" t="s">
        <v>295</v>
      </c>
      <c r="E4" s="13" t="s">
        <v>278</v>
      </c>
      <c r="F4" s="14" t="s">
        <v>284</v>
      </c>
      <c r="G4" s="12" t="s">
        <v>294</v>
      </c>
      <c r="H4" s="12" t="s">
        <v>295</v>
      </c>
      <c r="I4" s="13" t="s">
        <v>278</v>
      </c>
      <c r="J4" s="12" t="s">
        <v>284</v>
      </c>
      <c r="K4" s="12" t="s">
        <v>294</v>
      </c>
      <c r="L4" s="12" t="s">
        <v>295</v>
      </c>
      <c r="M4" s="13" t="s">
        <v>278</v>
      </c>
    </row>
    <row r="5" spans="1:13" s="7" customFormat="1" x14ac:dyDescent="0.3">
      <c r="A5" s="23" t="s">
        <v>78</v>
      </c>
      <c r="B5" s="28">
        <f t="shared" ref="B5:J5" si="0">SUM(B6:B30)</f>
        <v>750</v>
      </c>
      <c r="C5" s="29">
        <f t="shared" si="0"/>
        <v>21</v>
      </c>
      <c r="D5" s="29">
        <f t="shared" si="0"/>
        <v>126</v>
      </c>
      <c r="E5" s="30">
        <f t="shared" si="0"/>
        <v>147</v>
      </c>
      <c r="F5" s="28">
        <f t="shared" si="0"/>
        <v>2630</v>
      </c>
      <c r="G5" s="29">
        <v>98</v>
      </c>
      <c r="H5" s="29">
        <f t="shared" si="0"/>
        <v>471</v>
      </c>
      <c r="I5" s="30">
        <f t="shared" si="0"/>
        <v>569</v>
      </c>
      <c r="J5" s="24">
        <f t="shared" si="0"/>
        <v>3380</v>
      </c>
      <c r="K5" s="29">
        <v>119</v>
      </c>
      <c r="L5" s="29">
        <f>SUM(L6:L30)</f>
        <v>597</v>
      </c>
      <c r="M5" s="30">
        <f>SUM(M6:M30)</f>
        <v>716</v>
      </c>
    </row>
    <row r="6" spans="1:13" x14ac:dyDescent="0.3">
      <c r="A6" s="5" t="s">
        <v>79</v>
      </c>
      <c r="B6" s="4">
        <v>44</v>
      </c>
      <c r="C6" s="2"/>
      <c r="D6" s="2">
        <v>17</v>
      </c>
      <c r="E6" s="3">
        <v>17</v>
      </c>
      <c r="F6" s="4">
        <v>116</v>
      </c>
      <c r="G6" s="2"/>
      <c r="H6" s="2">
        <v>35</v>
      </c>
      <c r="I6" s="3">
        <v>35</v>
      </c>
      <c r="J6" s="6">
        <v>160</v>
      </c>
      <c r="K6" s="2"/>
      <c r="L6" s="2">
        <v>52</v>
      </c>
      <c r="M6" s="3">
        <v>52</v>
      </c>
    </row>
    <row r="7" spans="1:13" x14ac:dyDescent="0.3">
      <c r="A7" s="5" t="s">
        <v>80</v>
      </c>
      <c r="B7" s="4">
        <v>1</v>
      </c>
      <c r="C7" s="2"/>
      <c r="D7" s="2"/>
      <c r="E7" s="3"/>
      <c r="F7" s="4">
        <v>8</v>
      </c>
      <c r="G7" s="2"/>
      <c r="H7" s="2">
        <v>3</v>
      </c>
      <c r="I7" s="3">
        <v>3</v>
      </c>
      <c r="J7" s="6">
        <v>9</v>
      </c>
      <c r="K7" s="2"/>
      <c r="L7" s="2">
        <v>3</v>
      </c>
      <c r="M7" s="3">
        <v>3</v>
      </c>
    </row>
    <row r="8" spans="1:13" x14ac:dyDescent="0.3">
      <c r="A8" s="5" t="s">
        <v>81</v>
      </c>
      <c r="B8" s="4">
        <v>130</v>
      </c>
      <c r="C8" s="2">
        <v>6</v>
      </c>
      <c r="D8" s="2">
        <v>15</v>
      </c>
      <c r="E8" s="3">
        <v>21</v>
      </c>
      <c r="F8" s="4">
        <v>334</v>
      </c>
      <c r="G8" s="2">
        <v>26</v>
      </c>
      <c r="H8" s="2">
        <v>36</v>
      </c>
      <c r="I8" s="3">
        <v>62</v>
      </c>
      <c r="J8" s="6">
        <v>464</v>
      </c>
      <c r="K8" s="2">
        <v>32</v>
      </c>
      <c r="L8" s="2">
        <v>51</v>
      </c>
      <c r="M8" s="3">
        <v>83</v>
      </c>
    </row>
    <row r="9" spans="1:13" x14ac:dyDescent="0.3">
      <c r="A9" s="5" t="s">
        <v>82</v>
      </c>
      <c r="B9" s="4"/>
      <c r="C9" s="2"/>
      <c r="D9" s="2"/>
      <c r="E9" s="3"/>
      <c r="F9" s="4">
        <v>7</v>
      </c>
      <c r="G9" s="2"/>
      <c r="H9" s="2">
        <v>1</v>
      </c>
      <c r="I9" s="3">
        <v>1</v>
      </c>
      <c r="J9" s="6">
        <v>7</v>
      </c>
      <c r="K9" s="2"/>
      <c r="L9" s="2">
        <v>1</v>
      </c>
      <c r="M9" s="3">
        <v>1</v>
      </c>
    </row>
    <row r="10" spans="1:13" x14ac:dyDescent="0.3">
      <c r="A10" s="5" t="s">
        <v>83</v>
      </c>
      <c r="B10" s="4">
        <v>361</v>
      </c>
      <c r="C10" s="2">
        <v>9</v>
      </c>
      <c r="D10" s="2">
        <v>49</v>
      </c>
      <c r="E10" s="3">
        <v>58</v>
      </c>
      <c r="F10" s="4">
        <v>1238</v>
      </c>
      <c r="G10" s="2">
        <v>29</v>
      </c>
      <c r="H10" s="2">
        <v>230</v>
      </c>
      <c r="I10" s="3">
        <v>259</v>
      </c>
      <c r="J10" s="6">
        <v>1599</v>
      </c>
      <c r="K10" s="2">
        <v>38</v>
      </c>
      <c r="L10" s="2">
        <v>279</v>
      </c>
      <c r="M10" s="3">
        <v>317</v>
      </c>
    </row>
    <row r="11" spans="1:13" x14ac:dyDescent="0.3">
      <c r="A11" s="5" t="s">
        <v>84</v>
      </c>
      <c r="B11" s="4">
        <v>2</v>
      </c>
      <c r="C11" s="2"/>
      <c r="D11" s="2"/>
      <c r="E11" s="3"/>
      <c r="F11" s="4">
        <v>17</v>
      </c>
      <c r="G11" s="2">
        <v>1</v>
      </c>
      <c r="H11" s="2">
        <v>2</v>
      </c>
      <c r="I11" s="3">
        <v>3</v>
      </c>
      <c r="J11" s="6">
        <v>19</v>
      </c>
      <c r="K11" s="2">
        <v>1</v>
      </c>
      <c r="L11" s="2">
        <v>2</v>
      </c>
      <c r="M11" s="3">
        <v>3</v>
      </c>
    </row>
    <row r="12" spans="1:13" x14ac:dyDescent="0.3">
      <c r="A12" s="5" t="s">
        <v>85</v>
      </c>
      <c r="B12" s="4"/>
      <c r="C12" s="2"/>
      <c r="D12" s="2"/>
      <c r="E12" s="3"/>
      <c r="F12" s="4">
        <v>1</v>
      </c>
      <c r="G12" s="2"/>
      <c r="H12" s="2"/>
      <c r="I12" s="3"/>
      <c r="J12" s="6">
        <v>1</v>
      </c>
      <c r="K12" s="2"/>
      <c r="L12" s="2"/>
      <c r="M12" s="3"/>
    </row>
    <row r="13" spans="1:13" x14ac:dyDescent="0.3">
      <c r="A13" s="5" t="s">
        <v>86</v>
      </c>
      <c r="B13" s="4">
        <v>8</v>
      </c>
      <c r="C13" s="2"/>
      <c r="D13" s="2">
        <v>1</v>
      </c>
      <c r="E13" s="3">
        <v>1</v>
      </c>
      <c r="F13" s="4">
        <v>72</v>
      </c>
      <c r="G13" s="2"/>
      <c r="H13" s="2">
        <v>7</v>
      </c>
      <c r="I13" s="3">
        <v>7</v>
      </c>
      <c r="J13" s="6">
        <v>80</v>
      </c>
      <c r="K13" s="2"/>
      <c r="L13" s="2">
        <v>8</v>
      </c>
      <c r="M13" s="3">
        <v>8</v>
      </c>
    </row>
    <row r="14" spans="1:13" x14ac:dyDescent="0.3">
      <c r="A14" s="5" t="s">
        <v>87</v>
      </c>
      <c r="B14" s="4">
        <v>7</v>
      </c>
      <c r="C14" s="2">
        <v>2</v>
      </c>
      <c r="D14" s="2">
        <v>1</v>
      </c>
      <c r="E14" s="3">
        <v>3</v>
      </c>
      <c r="F14" s="4">
        <v>21</v>
      </c>
      <c r="G14" s="2">
        <v>2</v>
      </c>
      <c r="H14" s="2">
        <v>5</v>
      </c>
      <c r="I14" s="3">
        <v>7</v>
      </c>
      <c r="J14" s="6">
        <v>28</v>
      </c>
      <c r="K14" s="2">
        <v>4</v>
      </c>
      <c r="L14" s="2">
        <v>6</v>
      </c>
      <c r="M14" s="3">
        <v>10</v>
      </c>
    </row>
    <row r="15" spans="1:13" x14ac:dyDescent="0.3">
      <c r="A15" s="5" t="s">
        <v>88</v>
      </c>
      <c r="B15" s="4">
        <v>7</v>
      </c>
      <c r="C15" s="2"/>
      <c r="D15" s="2">
        <v>1</v>
      </c>
      <c r="E15" s="3">
        <v>1</v>
      </c>
      <c r="F15" s="4">
        <v>59</v>
      </c>
      <c r="G15" s="2"/>
      <c r="H15" s="2">
        <v>12</v>
      </c>
      <c r="I15" s="3">
        <v>12</v>
      </c>
      <c r="J15" s="6">
        <v>66</v>
      </c>
      <c r="K15" s="2"/>
      <c r="L15" s="2">
        <v>13</v>
      </c>
      <c r="M15" s="3">
        <v>13</v>
      </c>
    </row>
    <row r="16" spans="1:13" x14ac:dyDescent="0.3">
      <c r="A16" s="5" t="s">
        <v>89</v>
      </c>
      <c r="B16" s="4"/>
      <c r="C16" s="2"/>
      <c r="D16" s="2"/>
      <c r="E16" s="3"/>
      <c r="F16" s="4">
        <v>2</v>
      </c>
      <c r="G16" s="2"/>
      <c r="H16" s="2"/>
      <c r="I16" s="3"/>
      <c r="J16" s="6">
        <v>2</v>
      </c>
      <c r="K16" s="2"/>
      <c r="L16" s="2"/>
      <c r="M16" s="3"/>
    </row>
    <row r="17" spans="1:13" x14ac:dyDescent="0.3">
      <c r="A17" s="5" t="s">
        <v>90</v>
      </c>
      <c r="B17" s="4">
        <v>8</v>
      </c>
      <c r="C17" s="2"/>
      <c r="D17" s="2">
        <v>5</v>
      </c>
      <c r="E17" s="3">
        <v>5</v>
      </c>
      <c r="F17" s="4">
        <v>23</v>
      </c>
      <c r="G17" s="2"/>
      <c r="H17" s="2">
        <v>16</v>
      </c>
      <c r="I17" s="3">
        <v>16</v>
      </c>
      <c r="J17" s="6">
        <v>31</v>
      </c>
      <c r="K17" s="2"/>
      <c r="L17" s="2">
        <v>21</v>
      </c>
      <c r="M17" s="3">
        <v>21</v>
      </c>
    </row>
    <row r="18" spans="1:13" x14ac:dyDescent="0.3">
      <c r="A18" s="5" t="s">
        <v>91</v>
      </c>
      <c r="B18" s="4">
        <v>30</v>
      </c>
      <c r="C18" s="2">
        <v>1</v>
      </c>
      <c r="D18" s="2">
        <v>7</v>
      </c>
      <c r="E18" s="3">
        <v>8</v>
      </c>
      <c r="F18" s="4">
        <v>136</v>
      </c>
      <c r="G18" s="2">
        <v>4</v>
      </c>
      <c r="H18" s="2">
        <v>31</v>
      </c>
      <c r="I18" s="3">
        <v>35</v>
      </c>
      <c r="J18" s="6">
        <v>166</v>
      </c>
      <c r="K18" s="2">
        <v>5</v>
      </c>
      <c r="L18" s="2">
        <v>38</v>
      </c>
      <c r="M18" s="3">
        <v>43</v>
      </c>
    </row>
    <row r="19" spans="1:13" x14ac:dyDescent="0.3">
      <c r="A19" s="5" t="s">
        <v>92</v>
      </c>
      <c r="B19" s="4">
        <v>1</v>
      </c>
      <c r="C19" s="2"/>
      <c r="D19" s="2"/>
      <c r="E19" s="3"/>
      <c r="F19" s="4">
        <v>4</v>
      </c>
      <c r="G19" s="2"/>
      <c r="H19" s="2"/>
      <c r="I19" s="3"/>
      <c r="J19" s="6">
        <v>5</v>
      </c>
      <c r="K19" s="2"/>
      <c r="L19" s="2"/>
      <c r="M19" s="3"/>
    </row>
    <row r="20" spans="1:13" x14ac:dyDescent="0.3">
      <c r="A20" s="5" t="s">
        <v>93</v>
      </c>
      <c r="B20" s="4">
        <v>25</v>
      </c>
      <c r="C20" s="2"/>
      <c r="D20" s="2">
        <v>1</v>
      </c>
      <c r="E20" s="3">
        <v>1</v>
      </c>
      <c r="F20" s="4">
        <v>45</v>
      </c>
      <c r="G20" s="2">
        <v>1</v>
      </c>
      <c r="H20" s="2">
        <v>1</v>
      </c>
      <c r="I20" s="3">
        <v>2</v>
      </c>
      <c r="J20" s="6">
        <v>70</v>
      </c>
      <c r="K20" s="2">
        <v>1</v>
      </c>
      <c r="L20" s="2">
        <v>2</v>
      </c>
      <c r="M20" s="3">
        <v>3</v>
      </c>
    </row>
    <row r="21" spans="1:13" x14ac:dyDescent="0.3">
      <c r="A21" s="5" t="s">
        <v>94</v>
      </c>
      <c r="B21" s="4">
        <v>7</v>
      </c>
      <c r="C21" s="2"/>
      <c r="D21" s="2"/>
      <c r="E21" s="3"/>
      <c r="F21" s="4">
        <v>19</v>
      </c>
      <c r="G21" s="2"/>
      <c r="H21" s="2">
        <v>3</v>
      </c>
      <c r="I21" s="3">
        <v>3</v>
      </c>
      <c r="J21" s="6">
        <v>26</v>
      </c>
      <c r="K21" s="2"/>
      <c r="L21" s="2">
        <v>3</v>
      </c>
      <c r="M21" s="3">
        <v>3</v>
      </c>
    </row>
    <row r="22" spans="1:13" x14ac:dyDescent="0.3">
      <c r="A22" s="5" t="s">
        <v>95</v>
      </c>
      <c r="B22" s="4">
        <v>75</v>
      </c>
      <c r="C22" s="2">
        <v>1</v>
      </c>
      <c r="D22" s="2">
        <v>23</v>
      </c>
      <c r="E22" s="3">
        <v>24</v>
      </c>
      <c r="F22" s="4">
        <v>334</v>
      </c>
      <c r="G22" s="2">
        <v>27</v>
      </c>
      <c r="H22" s="2">
        <v>68</v>
      </c>
      <c r="I22" s="3">
        <v>95</v>
      </c>
      <c r="J22" s="6">
        <v>409</v>
      </c>
      <c r="K22" s="2">
        <v>28</v>
      </c>
      <c r="L22" s="2">
        <v>91</v>
      </c>
      <c r="M22" s="3">
        <v>119</v>
      </c>
    </row>
    <row r="23" spans="1:13" x14ac:dyDescent="0.3">
      <c r="A23" s="5" t="s">
        <v>96</v>
      </c>
      <c r="B23" s="4"/>
      <c r="C23" s="2"/>
      <c r="D23" s="2"/>
      <c r="E23" s="3"/>
      <c r="F23" s="4">
        <v>15</v>
      </c>
      <c r="G23" s="2"/>
      <c r="H23" s="2">
        <v>1</v>
      </c>
      <c r="I23" s="3">
        <v>1</v>
      </c>
      <c r="J23" s="6">
        <v>15</v>
      </c>
      <c r="K23" s="2"/>
      <c r="L23" s="2">
        <v>1</v>
      </c>
      <c r="M23" s="3">
        <v>1</v>
      </c>
    </row>
    <row r="24" spans="1:13" x14ac:dyDescent="0.3">
      <c r="A24" s="5" t="s">
        <v>97</v>
      </c>
      <c r="B24" s="4"/>
      <c r="C24" s="2"/>
      <c r="D24" s="2"/>
      <c r="E24" s="3"/>
      <c r="F24" s="4">
        <v>6</v>
      </c>
      <c r="G24" s="2"/>
      <c r="H24" s="2">
        <v>1</v>
      </c>
      <c r="I24" s="3">
        <v>1</v>
      </c>
      <c r="J24" s="6">
        <v>6</v>
      </c>
      <c r="K24" s="2"/>
      <c r="L24" s="2">
        <v>1</v>
      </c>
      <c r="M24" s="3">
        <v>1</v>
      </c>
    </row>
    <row r="25" spans="1:13" x14ac:dyDescent="0.3">
      <c r="A25" s="5" t="s">
        <v>98</v>
      </c>
      <c r="B25" s="4">
        <v>9</v>
      </c>
      <c r="C25" s="2"/>
      <c r="D25" s="2">
        <v>1</v>
      </c>
      <c r="E25" s="3">
        <v>1</v>
      </c>
      <c r="F25" s="4">
        <v>33</v>
      </c>
      <c r="G25" s="2">
        <v>1</v>
      </c>
      <c r="H25" s="2">
        <v>4</v>
      </c>
      <c r="I25" s="3">
        <v>5</v>
      </c>
      <c r="J25" s="6">
        <v>42</v>
      </c>
      <c r="K25" s="2">
        <v>1</v>
      </c>
      <c r="L25" s="2">
        <v>5</v>
      </c>
      <c r="M25" s="3">
        <v>6</v>
      </c>
    </row>
    <row r="26" spans="1:13" x14ac:dyDescent="0.3">
      <c r="A26" s="5" t="s">
        <v>99</v>
      </c>
      <c r="B26" s="4">
        <v>6</v>
      </c>
      <c r="C26" s="2"/>
      <c r="D26" s="2">
        <v>2</v>
      </c>
      <c r="E26" s="3">
        <v>2</v>
      </c>
      <c r="F26" s="4">
        <v>12</v>
      </c>
      <c r="G26" s="2"/>
      <c r="H26" s="2">
        <v>2</v>
      </c>
      <c r="I26" s="3">
        <v>2</v>
      </c>
      <c r="J26" s="6">
        <v>18</v>
      </c>
      <c r="K26" s="2"/>
      <c r="L26" s="2">
        <v>4</v>
      </c>
      <c r="M26" s="3">
        <v>4</v>
      </c>
    </row>
    <row r="27" spans="1:13" x14ac:dyDescent="0.3">
      <c r="A27" s="5" t="s">
        <v>100</v>
      </c>
      <c r="B27" s="4">
        <v>13</v>
      </c>
      <c r="C27" s="2"/>
      <c r="D27" s="2"/>
      <c r="E27" s="3"/>
      <c r="F27" s="4">
        <v>73</v>
      </c>
      <c r="G27" s="2">
        <v>4</v>
      </c>
      <c r="H27" s="2">
        <v>5</v>
      </c>
      <c r="I27" s="3">
        <v>9</v>
      </c>
      <c r="J27" s="6">
        <v>86</v>
      </c>
      <c r="K27" s="2">
        <v>4</v>
      </c>
      <c r="L27" s="2">
        <v>5</v>
      </c>
      <c r="M27" s="3">
        <v>9</v>
      </c>
    </row>
    <row r="28" spans="1:13" x14ac:dyDescent="0.3">
      <c r="A28" s="5" t="s">
        <v>101</v>
      </c>
      <c r="B28" s="4">
        <v>11</v>
      </c>
      <c r="C28" s="2"/>
      <c r="D28" s="2">
        <v>2</v>
      </c>
      <c r="E28" s="3">
        <v>2</v>
      </c>
      <c r="F28" s="4">
        <v>29</v>
      </c>
      <c r="G28" s="2">
        <v>1</v>
      </c>
      <c r="H28" s="2">
        <v>6</v>
      </c>
      <c r="I28" s="3">
        <v>7</v>
      </c>
      <c r="J28" s="6">
        <v>40</v>
      </c>
      <c r="K28" s="2">
        <v>1</v>
      </c>
      <c r="L28" s="2">
        <v>8</v>
      </c>
      <c r="M28" s="3">
        <v>9</v>
      </c>
    </row>
    <row r="29" spans="1:13" x14ac:dyDescent="0.3">
      <c r="A29" s="5" t="s">
        <v>102</v>
      </c>
      <c r="B29" s="4">
        <v>4</v>
      </c>
      <c r="C29" s="2">
        <v>2</v>
      </c>
      <c r="D29" s="2"/>
      <c r="E29" s="3">
        <v>2</v>
      </c>
      <c r="F29" s="4">
        <v>5</v>
      </c>
      <c r="G29" s="2">
        <v>2</v>
      </c>
      <c r="H29" s="2"/>
      <c r="I29" s="3">
        <v>2</v>
      </c>
      <c r="J29" s="6">
        <v>9</v>
      </c>
      <c r="K29" s="2">
        <v>4</v>
      </c>
      <c r="L29" s="2"/>
      <c r="M29" s="3">
        <v>4</v>
      </c>
    </row>
    <row r="30" spans="1:13" x14ac:dyDescent="0.3">
      <c r="A30" s="5" t="s">
        <v>103</v>
      </c>
      <c r="B30" s="4">
        <v>1</v>
      </c>
      <c r="C30" s="2"/>
      <c r="D30" s="2">
        <v>1</v>
      </c>
      <c r="E30" s="3">
        <v>1</v>
      </c>
      <c r="F30" s="4">
        <v>21</v>
      </c>
      <c r="G30" s="2"/>
      <c r="H30" s="2">
        <v>2</v>
      </c>
      <c r="I30" s="3">
        <v>2</v>
      </c>
      <c r="J30" s="6">
        <v>22</v>
      </c>
      <c r="K30" s="2"/>
      <c r="L30" s="2">
        <v>3</v>
      </c>
      <c r="M30" s="3">
        <v>3</v>
      </c>
    </row>
    <row r="31" spans="1:13" s="7" customFormat="1" x14ac:dyDescent="0.3">
      <c r="A31" s="15" t="s">
        <v>104</v>
      </c>
      <c r="B31" s="22">
        <f t="shared" ref="B31:J31" si="1">SUM(B32:B54)</f>
        <v>349</v>
      </c>
      <c r="C31" s="20">
        <f t="shared" si="1"/>
        <v>8</v>
      </c>
      <c r="D31" s="20">
        <f t="shared" si="1"/>
        <v>27</v>
      </c>
      <c r="E31" s="21">
        <f t="shared" si="1"/>
        <v>35</v>
      </c>
      <c r="F31" s="22">
        <f t="shared" si="1"/>
        <v>986</v>
      </c>
      <c r="G31" s="20">
        <v>16</v>
      </c>
      <c r="H31" s="20">
        <f t="shared" si="1"/>
        <v>110</v>
      </c>
      <c r="I31" s="21">
        <f t="shared" si="1"/>
        <v>126</v>
      </c>
      <c r="J31" s="16">
        <f t="shared" si="1"/>
        <v>1335</v>
      </c>
      <c r="K31" s="20">
        <v>24</v>
      </c>
      <c r="L31" s="20">
        <f>SUM(L32:L54)</f>
        <v>137</v>
      </c>
      <c r="M31" s="21">
        <f>SUM(M32:M54)</f>
        <v>161</v>
      </c>
    </row>
    <row r="32" spans="1:13" x14ac:dyDescent="0.3">
      <c r="A32" s="5" t="s">
        <v>105</v>
      </c>
      <c r="B32" s="4"/>
      <c r="C32" s="2"/>
      <c r="D32" s="2"/>
      <c r="E32" s="3"/>
      <c r="F32" s="4">
        <v>3</v>
      </c>
      <c r="G32" s="2"/>
      <c r="H32" s="2"/>
      <c r="I32" s="3"/>
      <c r="J32" s="6">
        <v>3</v>
      </c>
      <c r="K32" s="2"/>
      <c r="L32" s="2"/>
      <c r="M32" s="3"/>
    </row>
    <row r="33" spans="1:13" x14ac:dyDescent="0.3">
      <c r="A33" s="5" t="s">
        <v>106</v>
      </c>
      <c r="B33" s="4">
        <v>2</v>
      </c>
      <c r="C33" s="2"/>
      <c r="D33" s="2"/>
      <c r="E33" s="3"/>
      <c r="F33" s="4">
        <v>5</v>
      </c>
      <c r="G33" s="2"/>
      <c r="H33" s="2"/>
      <c r="I33" s="3"/>
      <c r="J33" s="6">
        <v>7</v>
      </c>
      <c r="K33" s="2"/>
      <c r="L33" s="2"/>
      <c r="M33" s="3"/>
    </row>
    <row r="34" spans="1:13" x14ac:dyDescent="0.3">
      <c r="A34" s="5" t="s">
        <v>107</v>
      </c>
      <c r="B34" s="4">
        <v>36</v>
      </c>
      <c r="C34" s="2">
        <v>2</v>
      </c>
      <c r="D34" s="2">
        <v>5</v>
      </c>
      <c r="E34" s="3">
        <v>7</v>
      </c>
      <c r="F34" s="4">
        <v>164</v>
      </c>
      <c r="G34" s="2">
        <v>2</v>
      </c>
      <c r="H34" s="2">
        <v>12</v>
      </c>
      <c r="I34" s="3">
        <v>14</v>
      </c>
      <c r="J34" s="6">
        <v>200</v>
      </c>
      <c r="K34" s="2">
        <v>4</v>
      </c>
      <c r="L34" s="2">
        <v>17</v>
      </c>
      <c r="M34" s="3">
        <v>21</v>
      </c>
    </row>
    <row r="35" spans="1:13" x14ac:dyDescent="0.3">
      <c r="A35" s="5" t="s">
        <v>108</v>
      </c>
      <c r="B35" s="4">
        <v>1</v>
      </c>
      <c r="C35" s="2"/>
      <c r="D35" s="2">
        <v>1</v>
      </c>
      <c r="E35" s="3">
        <v>1</v>
      </c>
      <c r="F35" s="4">
        <v>1</v>
      </c>
      <c r="G35" s="2"/>
      <c r="H35" s="2">
        <v>1</v>
      </c>
      <c r="I35" s="3">
        <v>1</v>
      </c>
      <c r="J35" s="6">
        <v>2</v>
      </c>
      <c r="K35" s="2"/>
      <c r="L35" s="2">
        <v>2</v>
      </c>
      <c r="M35" s="3">
        <v>2</v>
      </c>
    </row>
    <row r="36" spans="1:13" x14ac:dyDescent="0.3">
      <c r="A36" s="5" t="s">
        <v>109</v>
      </c>
      <c r="B36" s="4">
        <v>4</v>
      </c>
      <c r="C36" s="2"/>
      <c r="D36" s="2"/>
      <c r="E36" s="3"/>
      <c r="F36" s="4">
        <v>25</v>
      </c>
      <c r="G36" s="2"/>
      <c r="H36" s="2">
        <v>5</v>
      </c>
      <c r="I36" s="3">
        <v>5</v>
      </c>
      <c r="J36" s="6">
        <v>29</v>
      </c>
      <c r="K36" s="2"/>
      <c r="L36" s="2">
        <v>5</v>
      </c>
      <c r="M36" s="3">
        <v>5</v>
      </c>
    </row>
    <row r="37" spans="1:13" x14ac:dyDescent="0.3">
      <c r="A37" s="5" t="s">
        <v>110</v>
      </c>
      <c r="B37" s="4">
        <v>1</v>
      </c>
      <c r="C37" s="2"/>
      <c r="D37" s="2"/>
      <c r="E37" s="3"/>
      <c r="F37" s="4">
        <v>1</v>
      </c>
      <c r="G37" s="2"/>
      <c r="H37" s="2"/>
      <c r="I37" s="3"/>
      <c r="J37" s="6">
        <v>2</v>
      </c>
      <c r="K37" s="2"/>
      <c r="L37" s="2"/>
      <c r="M37" s="3"/>
    </row>
    <row r="38" spans="1:13" x14ac:dyDescent="0.3">
      <c r="A38" s="5" t="s">
        <v>104</v>
      </c>
      <c r="B38" s="4">
        <v>37</v>
      </c>
      <c r="C38" s="2"/>
      <c r="D38" s="2">
        <v>4</v>
      </c>
      <c r="E38" s="3">
        <v>4</v>
      </c>
      <c r="F38" s="4">
        <v>143</v>
      </c>
      <c r="G38" s="2">
        <v>1</v>
      </c>
      <c r="H38" s="2">
        <v>20</v>
      </c>
      <c r="I38" s="3">
        <v>21</v>
      </c>
      <c r="J38" s="6">
        <v>180</v>
      </c>
      <c r="K38" s="2">
        <v>1</v>
      </c>
      <c r="L38" s="2">
        <v>24</v>
      </c>
      <c r="M38" s="3">
        <v>25</v>
      </c>
    </row>
    <row r="39" spans="1:13" x14ac:dyDescent="0.3">
      <c r="A39" s="5" t="s">
        <v>111</v>
      </c>
      <c r="B39" s="4">
        <v>1</v>
      </c>
      <c r="C39" s="2"/>
      <c r="D39" s="2"/>
      <c r="E39" s="3"/>
      <c r="F39" s="4">
        <v>18</v>
      </c>
      <c r="G39" s="2"/>
      <c r="H39" s="2">
        <v>3</v>
      </c>
      <c r="I39" s="3">
        <v>3</v>
      </c>
      <c r="J39" s="6">
        <v>19</v>
      </c>
      <c r="K39" s="2"/>
      <c r="L39" s="2">
        <v>3</v>
      </c>
      <c r="M39" s="3">
        <v>3</v>
      </c>
    </row>
    <row r="40" spans="1:13" x14ac:dyDescent="0.3">
      <c r="A40" s="5" t="s">
        <v>112</v>
      </c>
      <c r="B40" s="4">
        <v>16</v>
      </c>
      <c r="C40" s="2"/>
      <c r="D40" s="2"/>
      <c r="E40" s="3"/>
      <c r="F40" s="4">
        <v>47</v>
      </c>
      <c r="G40" s="2"/>
      <c r="H40" s="2">
        <v>6</v>
      </c>
      <c r="I40" s="3">
        <v>6</v>
      </c>
      <c r="J40" s="6">
        <v>63</v>
      </c>
      <c r="K40" s="2"/>
      <c r="L40" s="2">
        <v>6</v>
      </c>
      <c r="M40" s="3">
        <v>6</v>
      </c>
    </row>
    <row r="41" spans="1:13" x14ac:dyDescent="0.3">
      <c r="A41" s="5" t="s">
        <v>113</v>
      </c>
      <c r="B41" s="4">
        <v>88</v>
      </c>
      <c r="C41" s="2">
        <v>1</v>
      </c>
      <c r="D41" s="2">
        <v>6</v>
      </c>
      <c r="E41" s="3">
        <v>7</v>
      </c>
      <c r="F41" s="4">
        <v>208</v>
      </c>
      <c r="G41" s="2">
        <v>5</v>
      </c>
      <c r="H41" s="2">
        <v>15</v>
      </c>
      <c r="I41" s="3">
        <v>20</v>
      </c>
      <c r="J41" s="6">
        <v>296</v>
      </c>
      <c r="K41" s="2">
        <v>6</v>
      </c>
      <c r="L41" s="2">
        <v>21</v>
      </c>
      <c r="M41" s="3">
        <v>27</v>
      </c>
    </row>
    <row r="42" spans="1:13" x14ac:dyDescent="0.3">
      <c r="A42" s="5" t="s">
        <v>114</v>
      </c>
      <c r="B42" s="4">
        <v>1</v>
      </c>
      <c r="C42" s="2"/>
      <c r="D42" s="2"/>
      <c r="E42" s="3"/>
      <c r="F42" s="4">
        <v>2</v>
      </c>
      <c r="G42" s="2"/>
      <c r="H42" s="2"/>
      <c r="I42" s="3"/>
      <c r="J42" s="6">
        <v>3</v>
      </c>
      <c r="K42" s="2"/>
      <c r="L42" s="2"/>
      <c r="M42" s="3"/>
    </row>
    <row r="43" spans="1:13" x14ac:dyDescent="0.3">
      <c r="A43" s="5" t="s">
        <v>115</v>
      </c>
      <c r="B43" s="4">
        <v>1</v>
      </c>
      <c r="C43" s="2"/>
      <c r="D43" s="2"/>
      <c r="E43" s="3"/>
      <c r="F43" s="4">
        <v>6</v>
      </c>
      <c r="G43" s="2"/>
      <c r="H43" s="2">
        <v>1</v>
      </c>
      <c r="I43" s="3">
        <v>1</v>
      </c>
      <c r="J43" s="6">
        <v>7</v>
      </c>
      <c r="K43" s="2"/>
      <c r="L43" s="2">
        <v>1</v>
      </c>
      <c r="M43" s="3">
        <v>1</v>
      </c>
    </row>
    <row r="44" spans="1:13" x14ac:dyDescent="0.3">
      <c r="A44" s="5" t="s">
        <v>116</v>
      </c>
      <c r="B44" s="4">
        <v>1</v>
      </c>
      <c r="C44" s="2"/>
      <c r="D44" s="2"/>
      <c r="E44" s="3"/>
      <c r="F44" s="4">
        <v>1</v>
      </c>
      <c r="G44" s="2"/>
      <c r="H44" s="2"/>
      <c r="I44" s="3"/>
      <c r="J44" s="6">
        <v>2</v>
      </c>
      <c r="K44" s="2"/>
      <c r="L44" s="2"/>
      <c r="M44" s="3"/>
    </row>
    <row r="45" spans="1:13" x14ac:dyDescent="0.3">
      <c r="A45" s="5" t="s">
        <v>117</v>
      </c>
      <c r="B45" s="4"/>
      <c r="C45" s="2"/>
      <c r="D45" s="2"/>
      <c r="E45" s="3"/>
      <c r="F45" s="4">
        <v>2</v>
      </c>
      <c r="G45" s="2"/>
      <c r="H45" s="2"/>
      <c r="I45" s="3"/>
      <c r="J45" s="6">
        <v>2</v>
      </c>
      <c r="K45" s="2"/>
      <c r="L45" s="2"/>
      <c r="M45" s="3"/>
    </row>
    <row r="46" spans="1:13" x14ac:dyDescent="0.3">
      <c r="A46" s="5" t="s">
        <v>118</v>
      </c>
      <c r="B46" s="4">
        <v>40</v>
      </c>
      <c r="C46" s="2">
        <v>5</v>
      </c>
      <c r="D46" s="2">
        <v>3</v>
      </c>
      <c r="E46" s="3">
        <v>8</v>
      </c>
      <c r="F46" s="4">
        <v>135</v>
      </c>
      <c r="G46" s="2">
        <v>5</v>
      </c>
      <c r="H46" s="2">
        <v>13</v>
      </c>
      <c r="I46" s="3">
        <v>18</v>
      </c>
      <c r="J46" s="6">
        <v>175</v>
      </c>
      <c r="K46" s="2">
        <v>10</v>
      </c>
      <c r="L46" s="2">
        <v>16</v>
      </c>
      <c r="M46" s="3">
        <v>26</v>
      </c>
    </row>
    <row r="47" spans="1:13" x14ac:dyDescent="0.3">
      <c r="A47" s="5" t="s">
        <v>119</v>
      </c>
      <c r="B47" s="4">
        <v>104</v>
      </c>
      <c r="C47" s="2"/>
      <c r="D47" s="2">
        <v>6</v>
      </c>
      <c r="E47" s="3">
        <v>6</v>
      </c>
      <c r="F47" s="4">
        <v>145</v>
      </c>
      <c r="G47" s="2">
        <v>3</v>
      </c>
      <c r="H47" s="2">
        <v>13</v>
      </c>
      <c r="I47" s="3">
        <v>16</v>
      </c>
      <c r="J47" s="6">
        <v>249</v>
      </c>
      <c r="K47" s="2">
        <v>3</v>
      </c>
      <c r="L47" s="2">
        <v>19</v>
      </c>
      <c r="M47" s="3">
        <v>22</v>
      </c>
    </row>
    <row r="48" spans="1:13" x14ac:dyDescent="0.3">
      <c r="A48" s="5" t="s">
        <v>120</v>
      </c>
      <c r="B48" s="4">
        <v>7</v>
      </c>
      <c r="C48" s="2"/>
      <c r="D48" s="2">
        <v>1</v>
      </c>
      <c r="E48" s="3">
        <v>1</v>
      </c>
      <c r="F48" s="4">
        <v>16</v>
      </c>
      <c r="G48" s="2"/>
      <c r="H48" s="2">
        <v>1</v>
      </c>
      <c r="I48" s="3">
        <v>1</v>
      </c>
      <c r="J48" s="6">
        <v>23</v>
      </c>
      <c r="K48" s="2"/>
      <c r="L48" s="2">
        <v>2</v>
      </c>
      <c r="M48" s="3">
        <v>2</v>
      </c>
    </row>
    <row r="49" spans="1:13" x14ac:dyDescent="0.3">
      <c r="A49" s="5" t="s">
        <v>121</v>
      </c>
      <c r="B49" s="4">
        <v>3</v>
      </c>
      <c r="C49" s="2"/>
      <c r="D49" s="2"/>
      <c r="E49" s="3"/>
      <c r="F49" s="4">
        <v>11</v>
      </c>
      <c r="G49" s="2"/>
      <c r="H49" s="2">
        <v>1</v>
      </c>
      <c r="I49" s="3">
        <v>1</v>
      </c>
      <c r="J49" s="6">
        <v>14</v>
      </c>
      <c r="K49" s="2"/>
      <c r="L49" s="2">
        <v>1</v>
      </c>
      <c r="M49" s="3">
        <v>1</v>
      </c>
    </row>
    <row r="50" spans="1:13" x14ac:dyDescent="0.3">
      <c r="A50" s="5" t="s">
        <v>122</v>
      </c>
      <c r="B50" s="4">
        <v>1</v>
      </c>
      <c r="C50" s="2"/>
      <c r="D50" s="2"/>
      <c r="E50" s="3"/>
      <c r="F50" s="4"/>
      <c r="G50" s="2"/>
      <c r="H50" s="2"/>
      <c r="I50" s="3"/>
      <c r="J50" s="6">
        <v>1</v>
      </c>
      <c r="K50" s="2"/>
      <c r="L50" s="2"/>
      <c r="M50" s="3"/>
    </row>
    <row r="51" spans="1:13" x14ac:dyDescent="0.3">
      <c r="A51" s="5" t="s">
        <v>123</v>
      </c>
      <c r="B51" s="4"/>
      <c r="C51" s="2"/>
      <c r="D51" s="2"/>
      <c r="E51" s="3"/>
      <c r="F51" s="4">
        <v>4</v>
      </c>
      <c r="G51" s="2"/>
      <c r="H51" s="2">
        <v>3</v>
      </c>
      <c r="I51" s="3">
        <v>3</v>
      </c>
      <c r="J51" s="6">
        <v>4</v>
      </c>
      <c r="K51" s="2"/>
      <c r="L51" s="2">
        <v>3</v>
      </c>
      <c r="M51" s="3">
        <v>3</v>
      </c>
    </row>
    <row r="52" spans="1:13" x14ac:dyDescent="0.3">
      <c r="A52" s="5" t="s">
        <v>124</v>
      </c>
      <c r="B52" s="4">
        <v>1</v>
      </c>
      <c r="C52" s="2"/>
      <c r="D52" s="2">
        <v>1</v>
      </c>
      <c r="E52" s="3">
        <v>1</v>
      </c>
      <c r="F52" s="4">
        <v>16</v>
      </c>
      <c r="G52" s="2"/>
      <c r="H52" s="2">
        <v>4</v>
      </c>
      <c r="I52" s="3">
        <v>4</v>
      </c>
      <c r="J52" s="6">
        <v>17</v>
      </c>
      <c r="K52" s="2"/>
      <c r="L52" s="2">
        <v>5</v>
      </c>
      <c r="M52" s="3">
        <v>5</v>
      </c>
    </row>
    <row r="53" spans="1:13" x14ac:dyDescent="0.3">
      <c r="A53" s="5" t="s">
        <v>125</v>
      </c>
      <c r="B53" s="4">
        <v>3</v>
      </c>
      <c r="C53" s="2"/>
      <c r="D53" s="2"/>
      <c r="E53" s="3"/>
      <c r="F53" s="4">
        <v>25</v>
      </c>
      <c r="G53" s="2"/>
      <c r="H53" s="2">
        <v>8</v>
      </c>
      <c r="I53" s="3">
        <v>8</v>
      </c>
      <c r="J53" s="6">
        <v>28</v>
      </c>
      <c r="K53" s="2"/>
      <c r="L53" s="2">
        <v>8</v>
      </c>
      <c r="M53" s="3">
        <v>8</v>
      </c>
    </row>
    <row r="54" spans="1:13" x14ac:dyDescent="0.3">
      <c r="A54" s="5" t="s">
        <v>126</v>
      </c>
      <c r="B54" s="4">
        <v>1</v>
      </c>
      <c r="C54" s="2"/>
      <c r="D54" s="2"/>
      <c r="E54" s="3"/>
      <c r="F54" s="4">
        <v>8</v>
      </c>
      <c r="G54" s="2"/>
      <c r="H54" s="2">
        <v>4</v>
      </c>
      <c r="I54" s="3">
        <v>4</v>
      </c>
      <c r="J54" s="6">
        <v>9</v>
      </c>
      <c r="K54" s="2"/>
      <c r="L54" s="2">
        <v>4</v>
      </c>
      <c r="M54" s="3">
        <v>4</v>
      </c>
    </row>
    <row r="55" spans="1:13" s="7" customFormat="1" x14ac:dyDescent="0.3">
      <c r="A55" s="15" t="s">
        <v>280</v>
      </c>
      <c r="B55" s="19">
        <f t="shared" ref="B55:M55" si="2">SUM(B31,B5)</f>
        <v>1099</v>
      </c>
      <c r="C55" s="19">
        <f t="shared" si="2"/>
        <v>29</v>
      </c>
      <c r="D55" s="19">
        <f t="shared" si="2"/>
        <v>153</v>
      </c>
      <c r="E55" s="19">
        <f t="shared" si="2"/>
        <v>182</v>
      </c>
      <c r="F55" s="19">
        <f t="shared" si="2"/>
        <v>3616</v>
      </c>
      <c r="G55" s="19">
        <f t="shared" si="2"/>
        <v>114</v>
      </c>
      <c r="H55" s="19">
        <f t="shared" si="2"/>
        <v>581</v>
      </c>
      <c r="I55" s="19">
        <f t="shared" si="2"/>
        <v>695</v>
      </c>
      <c r="J55" s="19">
        <f t="shared" si="2"/>
        <v>4715</v>
      </c>
      <c r="K55" s="19">
        <f t="shared" si="2"/>
        <v>143</v>
      </c>
      <c r="L55" s="19">
        <f t="shared" si="2"/>
        <v>734</v>
      </c>
      <c r="M55" s="19">
        <f t="shared" si="2"/>
        <v>877</v>
      </c>
    </row>
    <row r="57" spans="1:13" ht="26.25" customHeight="1" x14ac:dyDescent="0.3">
      <c r="A57" s="69" t="s">
        <v>296</v>
      </c>
      <c r="B57" s="69"/>
      <c r="C57" s="69"/>
      <c r="D57" s="69"/>
      <c r="E57" s="69"/>
    </row>
    <row r="58" spans="1:13" x14ac:dyDescent="0.3">
      <c r="A58" s="55"/>
      <c r="B58" s="55"/>
      <c r="C58" s="55"/>
      <c r="D58" s="55"/>
      <c r="E58" s="55"/>
    </row>
    <row r="59" spans="1:13" ht="25.5" customHeight="1" x14ac:dyDescent="0.3">
      <c r="A59" s="64" t="s">
        <v>297</v>
      </c>
      <c r="B59" s="64"/>
      <c r="C59" s="64"/>
      <c r="D59" s="64"/>
      <c r="E59" s="64"/>
    </row>
    <row r="60" spans="1:13" x14ac:dyDescent="0.3">
      <c r="A60" s="31"/>
      <c r="B60" s="31"/>
      <c r="C60" s="31"/>
      <c r="D60" s="31"/>
      <c r="E60" s="31"/>
    </row>
    <row r="61" spans="1:13" ht="24.75" customHeight="1" x14ac:dyDescent="0.3">
      <c r="A61" s="64" t="s">
        <v>298</v>
      </c>
      <c r="B61" s="64"/>
      <c r="C61" s="64"/>
      <c r="D61" s="64"/>
      <c r="E61" s="64"/>
    </row>
    <row r="62" spans="1:13" x14ac:dyDescent="0.3">
      <c r="A62" s="31"/>
      <c r="B62" s="31"/>
      <c r="C62" s="31"/>
      <c r="D62" s="31"/>
      <c r="E62" s="31"/>
    </row>
    <row r="63" spans="1:13" ht="25.5" customHeight="1" x14ac:dyDescent="0.3">
      <c r="A63" s="64" t="s">
        <v>302</v>
      </c>
      <c r="B63" s="64"/>
      <c r="C63" s="64"/>
      <c r="D63" s="64"/>
      <c r="E63" s="64"/>
    </row>
    <row r="64" spans="1:13" x14ac:dyDescent="0.3">
      <c r="A64" s="31"/>
      <c r="B64" s="31"/>
      <c r="C64" s="31"/>
      <c r="D64" s="31"/>
      <c r="E64" s="31"/>
    </row>
    <row r="65" spans="1:5" ht="25.5" customHeight="1" x14ac:dyDescent="0.3">
      <c r="A65" s="64" t="s">
        <v>303</v>
      </c>
      <c r="B65" s="64"/>
      <c r="C65" s="64"/>
      <c r="D65" s="64"/>
      <c r="E65" s="64"/>
    </row>
    <row r="66" spans="1:5" x14ac:dyDescent="0.3">
      <c r="A66" s="31"/>
      <c r="B66" s="31"/>
      <c r="C66" s="31"/>
      <c r="D66" s="31"/>
      <c r="E66" s="31"/>
    </row>
    <row r="67" spans="1:5" x14ac:dyDescent="0.3">
      <c r="A67" s="71" t="s">
        <v>299</v>
      </c>
      <c r="B67" s="71"/>
      <c r="C67" s="71"/>
      <c r="D67" s="71"/>
      <c r="E67" s="71"/>
    </row>
    <row r="68" spans="1:5" x14ac:dyDescent="0.3">
      <c r="A68" s="31"/>
      <c r="B68" s="31"/>
      <c r="C68" s="31"/>
      <c r="D68" s="31"/>
      <c r="E68" s="31"/>
    </row>
    <row r="69" spans="1:5" x14ac:dyDescent="0.3">
      <c r="A69" s="31" t="s">
        <v>300</v>
      </c>
      <c r="B69" s="31"/>
      <c r="C69" s="31"/>
      <c r="D69" s="31"/>
      <c r="E69" s="31"/>
    </row>
    <row r="70" spans="1:5" x14ac:dyDescent="0.3">
      <c r="A70" s="31"/>
      <c r="B70" s="31"/>
      <c r="C70" s="31"/>
      <c r="D70" s="31"/>
      <c r="E70" s="31"/>
    </row>
    <row r="71" spans="1:5" ht="24.75" customHeight="1" x14ac:dyDescent="0.3">
      <c r="A71" s="64" t="s">
        <v>301</v>
      </c>
      <c r="B71" s="64"/>
      <c r="C71" s="64"/>
      <c r="D71" s="64"/>
      <c r="E71" s="64"/>
    </row>
  </sheetData>
  <mergeCells count="12">
    <mergeCell ref="A71:E71"/>
    <mergeCell ref="J3:M3"/>
    <mergeCell ref="F3:I3"/>
    <mergeCell ref="B3:E3"/>
    <mergeCell ref="A1:M1"/>
    <mergeCell ref="A57:E57"/>
    <mergeCell ref="A2:M2"/>
    <mergeCell ref="A59:E59"/>
    <mergeCell ref="A61:E61"/>
    <mergeCell ref="A63:E63"/>
    <mergeCell ref="A65:E65"/>
    <mergeCell ref="A67:E6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workbookViewId="0">
      <selection activeCell="C14" sqref="C14"/>
    </sheetView>
  </sheetViews>
  <sheetFormatPr defaultColWidth="9.109375" defaultRowHeight="13.8" x14ac:dyDescent="0.3"/>
  <cols>
    <col min="1" max="1" width="33.6640625" style="1" customWidth="1"/>
    <col min="2" max="2" width="12.33203125" style="1" customWidth="1"/>
    <col min="3" max="3" width="12.109375" style="1" customWidth="1"/>
    <col min="4" max="4" width="12.33203125" style="1" customWidth="1"/>
    <col min="5" max="6" width="9.109375" style="1"/>
    <col min="7" max="7" width="13" style="1" customWidth="1"/>
    <col min="8" max="8" width="13.5546875" style="1" customWidth="1"/>
    <col min="9" max="10" width="9.109375" style="1"/>
    <col min="11" max="11" width="10.5546875" style="1" customWidth="1"/>
    <col min="12" max="12" width="10.6640625" style="1" customWidth="1"/>
    <col min="13" max="16384" width="9.109375" style="1"/>
  </cols>
  <sheetData>
    <row r="1" spans="1:13" ht="14.4" x14ac:dyDescent="0.3">
      <c r="A1" s="68" t="s">
        <v>293</v>
      </c>
      <c r="B1" s="68"/>
      <c r="C1" s="68"/>
      <c r="D1" s="68"/>
      <c r="E1" s="68"/>
      <c r="F1" s="68"/>
      <c r="G1" s="68"/>
      <c r="H1" s="68"/>
      <c r="I1" s="68"/>
      <c r="J1" s="68"/>
      <c r="K1" s="68"/>
      <c r="L1" s="68"/>
      <c r="M1" s="68"/>
    </row>
    <row r="2" spans="1:13" ht="14.4" x14ac:dyDescent="0.3">
      <c r="A2" s="72" t="s">
        <v>127</v>
      </c>
      <c r="B2" s="73"/>
      <c r="C2" s="73"/>
      <c r="D2" s="73"/>
      <c r="E2" s="73"/>
      <c r="F2" s="73"/>
      <c r="G2" s="73"/>
      <c r="H2" s="73"/>
      <c r="I2" s="73"/>
      <c r="J2" s="73"/>
      <c r="K2" s="73"/>
      <c r="L2" s="73"/>
      <c r="M2" s="73"/>
    </row>
    <row r="3" spans="1:13" x14ac:dyDescent="0.3">
      <c r="A3" s="10"/>
      <c r="B3" s="65" t="s">
        <v>283</v>
      </c>
      <c r="C3" s="66"/>
      <c r="D3" s="66"/>
      <c r="E3" s="67"/>
      <c r="F3" s="65" t="s">
        <v>282</v>
      </c>
      <c r="G3" s="66"/>
      <c r="H3" s="66"/>
      <c r="I3" s="67"/>
      <c r="J3" s="66" t="s">
        <v>281</v>
      </c>
      <c r="K3" s="66"/>
      <c r="L3" s="66"/>
      <c r="M3" s="67"/>
    </row>
    <row r="4" spans="1:13" s="8" customFormat="1" ht="55.2" x14ac:dyDescent="0.3">
      <c r="A4" s="11" t="s">
        <v>279</v>
      </c>
      <c r="B4" s="14" t="s">
        <v>284</v>
      </c>
      <c r="C4" s="12" t="s">
        <v>294</v>
      </c>
      <c r="D4" s="12" t="s">
        <v>295</v>
      </c>
      <c r="E4" s="13" t="s">
        <v>278</v>
      </c>
      <c r="F4" s="14" t="s">
        <v>284</v>
      </c>
      <c r="G4" s="12" t="s">
        <v>294</v>
      </c>
      <c r="H4" s="12" t="s">
        <v>295</v>
      </c>
      <c r="I4" s="13" t="s">
        <v>278</v>
      </c>
      <c r="J4" s="12" t="s">
        <v>284</v>
      </c>
      <c r="K4" s="12" t="s">
        <v>294</v>
      </c>
      <c r="L4" s="12" t="s">
        <v>295</v>
      </c>
      <c r="M4" s="13" t="s">
        <v>278</v>
      </c>
    </row>
    <row r="5" spans="1:13" s="7" customFormat="1" x14ac:dyDescent="0.3">
      <c r="A5" s="23" t="s">
        <v>128</v>
      </c>
      <c r="B5" s="28">
        <f t="shared" ref="B5:M5" si="0">SUM(B6:B8)</f>
        <v>0</v>
      </c>
      <c r="C5" s="29">
        <f t="shared" si="0"/>
        <v>0</v>
      </c>
      <c r="D5" s="29">
        <f t="shared" si="0"/>
        <v>0</v>
      </c>
      <c r="E5" s="30">
        <f t="shared" si="0"/>
        <v>0</v>
      </c>
      <c r="F5" s="28">
        <f t="shared" si="0"/>
        <v>61</v>
      </c>
      <c r="G5" s="29">
        <f t="shared" si="0"/>
        <v>2</v>
      </c>
      <c r="H5" s="29">
        <f t="shared" si="0"/>
        <v>6</v>
      </c>
      <c r="I5" s="30">
        <f t="shared" si="0"/>
        <v>8</v>
      </c>
      <c r="J5" s="24">
        <f t="shared" si="0"/>
        <v>61</v>
      </c>
      <c r="K5" s="29">
        <f t="shared" si="0"/>
        <v>2</v>
      </c>
      <c r="L5" s="29">
        <f t="shared" si="0"/>
        <v>6</v>
      </c>
      <c r="M5" s="30">
        <f t="shared" si="0"/>
        <v>8</v>
      </c>
    </row>
    <row r="6" spans="1:13" x14ac:dyDescent="0.3">
      <c r="A6" s="5" t="s">
        <v>129</v>
      </c>
      <c r="B6" s="4"/>
      <c r="C6" s="2"/>
      <c r="D6" s="2"/>
      <c r="E6" s="3"/>
      <c r="F6" s="4">
        <v>49</v>
      </c>
      <c r="G6" s="2">
        <v>2</v>
      </c>
      <c r="H6" s="2">
        <v>6</v>
      </c>
      <c r="I6" s="3">
        <v>8</v>
      </c>
      <c r="J6" s="6">
        <v>49</v>
      </c>
      <c r="K6" s="2">
        <v>2</v>
      </c>
      <c r="L6" s="2">
        <v>6</v>
      </c>
      <c r="M6" s="3">
        <v>8</v>
      </c>
    </row>
    <row r="7" spans="1:13" x14ac:dyDescent="0.3">
      <c r="A7" s="5" t="s">
        <v>130</v>
      </c>
      <c r="B7" s="4"/>
      <c r="C7" s="2"/>
      <c r="D7" s="2"/>
      <c r="E7" s="3"/>
      <c r="F7" s="4">
        <v>11</v>
      </c>
      <c r="G7" s="2"/>
      <c r="H7" s="2"/>
      <c r="I7" s="3"/>
      <c r="J7" s="6">
        <v>11</v>
      </c>
      <c r="K7" s="2"/>
      <c r="L7" s="2"/>
      <c r="M7" s="3"/>
    </row>
    <row r="8" spans="1:13" x14ac:dyDescent="0.3">
      <c r="A8" s="5" t="s">
        <v>131</v>
      </c>
      <c r="B8" s="4"/>
      <c r="C8" s="2"/>
      <c r="D8" s="2"/>
      <c r="E8" s="3"/>
      <c r="F8" s="4">
        <v>1</v>
      </c>
      <c r="G8" s="2"/>
      <c r="H8" s="2"/>
      <c r="I8" s="3"/>
      <c r="J8" s="6">
        <v>1</v>
      </c>
      <c r="K8" s="2"/>
      <c r="L8" s="2"/>
      <c r="M8" s="3"/>
    </row>
    <row r="9" spans="1:13" s="7" customFormat="1" x14ac:dyDescent="0.3">
      <c r="A9" s="15" t="s">
        <v>132</v>
      </c>
      <c r="B9" s="22">
        <f t="shared" ref="B9:M9" si="1">SUM(B10:B19)</f>
        <v>5</v>
      </c>
      <c r="C9" s="20">
        <f t="shared" si="1"/>
        <v>0</v>
      </c>
      <c r="D9" s="20">
        <f t="shared" si="1"/>
        <v>3</v>
      </c>
      <c r="E9" s="21">
        <f t="shared" si="1"/>
        <v>3</v>
      </c>
      <c r="F9" s="22">
        <f t="shared" si="1"/>
        <v>146</v>
      </c>
      <c r="G9" s="20">
        <f t="shared" si="1"/>
        <v>6</v>
      </c>
      <c r="H9" s="20">
        <f t="shared" si="1"/>
        <v>9</v>
      </c>
      <c r="I9" s="21">
        <f t="shared" si="1"/>
        <v>15</v>
      </c>
      <c r="J9" s="16">
        <f t="shared" si="1"/>
        <v>151</v>
      </c>
      <c r="K9" s="20">
        <f t="shared" si="1"/>
        <v>6</v>
      </c>
      <c r="L9" s="20">
        <f t="shared" si="1"/>
        <v>12</v>
      </c>
      <c r="M9" s="21">
        <f t="shared" si="1"/>
        <v>18</v>
      </c>
    </row>
    <row r="10" spans="1:13" x14ac:dyDescent="0.3">
      <c r="A10" s="5" t="s">
        <v>133</v>
      </c>
      <c r="B10" s="4"/>
      <c r="C10" s="2"/>
      <c r="D10" s="2"/>
      <c r="E10" s="3"/>
      <c r="F10" s="4">
        <v>2</v>
      </c>
      <c r="G10" s="2"/>
      <c r="H10" s="2"/>
      <c r="I10" s="3"/>
      <c r="J10" s="6">
        <v>2</v>
      </c>
      <c r="K10" s="2"/>
      <c r="L10" s="2"/>
      <c r="M10" s="3"/>
    </row>
    <row r="11" spans="1:13" x14ac:dyDescent="0.3">
      <c r="A11" s="5" t="s">
        <v>134</v>
      </c>
      <c r="B11" s="4"/>
      <c r="C11" s="2"/>
      <c r="D11" s="2"/>
      <c r="E11" s="3"/>
      <c r="F11" s="4">
        <v>15</v>
      </c>
      <c r="G11" s="2"/>
      <c r="H11" s="2">
        <v>1</v>
      </c>
      <c r="I11" s="3">
        <v>1</v>
      </c>
      <c r="J11" s="6">
        <v>15</v>
      </c>
      <c r="K11" s="2"/>
      <c r="L11" s="2">
        <v>1</v>
      </c>
      <c r="M11" s="3">
        <v>1</v>
      </c>
    </row>
    <row r="12" spans="1:13" x14ac:dyDescent="0.3">
      <c r="A12" s="5" t="s">
        <v>135</v>
      </c>
      <c r="B12" s="4"/>
      <c r="C12" s="2"/>
      <c r="D12" s="2"/>
      <c r="E12" s="3"/>
      <c r="F12" s="4">
        <v>43</v>
      </c>
      <c r="G12" s="2">
        <v>1</v>
      </c>
      <c r="H12" s="2">
        <v>2</v>
      </c>
      <c r="I12" s="3">
        <v>3</v>
      </c>
      <c r="J12" s="6">
        <v>43</v>
      </c>
      <c r="K12" s="2">
        <v>1</v>
      </c>
      <c r="L12" s="2">
        <v>2</v>
      </c>
      <c r="M12" s="3">
        <v>3</v>
      </c>
    </row>
    <row r="13" spans="1:13" x14ac:dyDescent="0.3">
      <c r="A13" s="5" t="s">
        <v>136</v>
      </c>
      <c r="B13" s="4">
        <v>3</v>
      </c>
      <c r="C13" s="2"/>
      <c r="D13" s="2">
        <v>3</v>
      </c>
      <c r="E13" s="3">
        <v>3</v>
      </c>
      <c r="F13" s="4">
        <v>6</v>
      </c>
      <c r="G13" s="2"/>
      <c r="H13" s="2">
        <v>3</v>
      </c>
      <c r="I13" s="3">
        <v>3</v>
      </c>
      <c r="J13" s="6">
        <v>9</v>
      </c>
      <c r="K13" s="2"/>
      <c r="L13" s="2">
        <v>6</v>
      </c>
      <c r="M13" s="3">
        <v>6</v>
      </c>
    </row>
    <row r="14" spans="1:13" x14ac:dyDescent="0.3">
      <c r="A14" s="5" t="s">
        <v>137</v>
      </c>
      <c r="B14" s="4"/>
      <c r="C14" s="2"/>
      <c r="D14" s="2"/>
      <c r="E14" s="3"/>
      <c r="F14" s="4">
        <v>31</v>
      </c>
      <c r="G14" s="2">
        <v>3</v>
      </c>
      <c r="H14" s="2">
        <v>1</v>
      </c>
      <c r="I14" s="3">
        <v>4</v>
      </c>
      <c r="J14" s="6">
        <v>31</v>
      </c>
      <c r="K14" s="2">
        <v>3</v>
      </c>
      <c r="L14" s="2">
        <v>1</v>
      </c>
      <c r="M14" s="3">
        <v>4</v>
      </c>
    </row>
    <row r="15" spans="1:13" x14ac:dyDescent="0.3">
      <c r="A15" s="5" t="s">
        <v>138</v>
      </c>
      <c r="B15" s="4"/>
      <c r="C15" s="2"/>
      <c r="D15" s="2"/>
      <c r="E15" s="3"/>
      <c r="F15" s="4">
        <v>1</v>
      </c>
      <c r="G15" s="2"/>
      <c r="H15" s="2"/>
      <c r="I15" s="3"/>
      <c r="J15" s="6">
        <v>1</v>
      </c>
      <c r="K15" s="2"/>
      <c r="L15" s="2"/>
      <c r="M15" s="3"/>
    </row>
    <row r="16" spans="1:13" x14ac:dyDescent="0.3">
      <c r="A16" s="5" t="s">
        <v>139</v>
      </c>
      <c r="B16" s="4"/>
      <c r="C16" s="2"/>
      <c r="D16" s="2"/>
      <c r="E16" s="3"/>
      <c r="F16" s="4">
        <v>23</v>
      </c>
      <c r="G16" s="2">
        <v>2</v>
      </c>
      <c r="H16" s="2">
        <v>1</v>
      </c>
      <c r="I16" s="3">
        <v>3</v>
      </c>
      <c r="J16" s="6">
        <v>23</v>
      </c>
      <c r="K16" s="2">
        <v>2</v>
      </c>
      <c r="L16" s="2">
        <v>1</v>
      </c>
      <c r="M16" s="3">
        <v>3</v>
      </c>
    </row>
    <row r="17" spans="1:13" x14ac:dyDescent="0.3">
      <c r="A17" s="5" t="s">
        <v>140</v>
      </c>
      <c r="B17" s="4"/>
      <c r="C17" s="2"/>
      <c r="D17" s="2"/>
      <c r="E17" s="3"/>
      <c r="F17" s="4">
        <v>1</v>
      </c>
      <c r="G17" s="2"/>
      <c r="H17" s="2"/>
      <c r="I17" s="3"/>
      <c r="J17" s="6">
        <v>1</v>
      </c>
      <c r="K17" s="2"/>
      <c r="L17" s="2"/>
      <c r="M17" s="3"/>
    </row>
    <row r="18" spans="1:13" x14ac:dyDescent="0.3">
      <c r="A18" s="5" t="s">
        <v>141</v>
      </c>
      <c r="B18" s="4">
        <v>1</v>
      </c>
      <c r="C18" s="2"/>
      <c r="D18" s="2"/>
      <c r="E18" s="3"/>
      <c r="F18" s="4">
        <v>1</v>
      </c>
      <c r="G18" s="2"/>
      <c r="H18" s="2"/>
      <c r="I18" s="3"/>
      <c r="J18" s="6">
        <v>2</v>
      </c>
      <c r="K18" s="2"/>
      <c r="L18" s="2"/>
      <c r="M18" s="3"/>
    </row>
    <row r="19" spans="1:13" x14ac:dyDescent="0.3">
      <c r="A19" s="5" t="s">
        <v>142</v>
      </c>
      <c r="B19" s="4">
        <v>1</v>
      </c>
      <c r="C19" s="2"/>
      <c r="D19" s="2"/>
      <c r="E19" s="3"/>
      <c r="F19" s="4">
        <v>23</v>
      </c>
      <c r="G19" s="2"/>
      <c r="H19" s="2">
        <v>1</v>
      </c>
      <c r="I19" s="3">
        <v>1</v>
      </c>
      <c r="J19" s="6">
        <v>24</v>
      </c>
      <c r="K19" s="2"/>
      <c r="L19" s="2">
        <v>1</v>
      </c>
      <c r="M19" s="3">
        <v>1</v>
      </c>
    </row>
    <row r="20" spans="1:13" s="7" customFormat="1" x14ac:dyDescent="0.3">
      <c r="A20" s="15" t="s">
        <v>143</v>
      </c>
      <c r="B20" s="22">
        <f t="shared" ref="B20:M20" si="2">SUM(B21:B27)</f>
        <v>6</v>
      </c>
      <c r="C20" s="20">
        <f t="shared" si="2"/>
        <v>0</v>
      </c>
      <c r="D20" s="20">
        <f t="shared" si="2"/>
        <v>0</v>
      </c>
      <c r="E20" s="21">
        <f t="shared" si="2"/>
        <v>0</v>
      </c>
      <c r="F20" s="22">
        <f t="shared" si="2"/>
        <v>124</v>
      </c>
      <c r="G20" s="20">
        <f t="shared" si="2"/>
        <v>4</v>
      </c>
      <c r="H20" s="20">
        <f t="shared" si="2"/>
        <v>13</v>
      </c>
      <c r="I20" s="21">
        <f t="shared" si="2"/>
        <v>17</v>
      </c>
      <c r="J20" s="16">
        <f t="shared" si="2"/>
        <v>130</v>
      </c>
      <c r="K20" s="20">
        <f t="shared" si="2"/>
        <v>4</v>
      </c>
      <c r="L20" s="20">
        <f t="shared" si="2"/>
        <v>13</v>
      </c>
      <c r="M20" s="21">
        <f t="shared" si="2"/>
        <v>17</v>
      </c>
    </row>
    <row r="21" spans="1:13" x14ac:dyDescent="0.3">
      <c r="A21" s="5" t="s">
        <v>144</v>
      </c>
      <c r="B21" s="4"/>
      <c r="C21" s="2"/>
      <c r="D21" s="2"/>
      <c r="E21" s="3"/>
      <c r="F21" s="4">
        <v>20</v>
      </c>
      <c r="G21" s="2">
        <v>1</v>
      </c>
      <c r="H21" s="2">
        <v>1</v>
      </c>
      <c r="I21" s="3">
        <v>2</v>
      </c>
      <c r="J21" s="6">
        <v>20</v>
      </c>
      <c r="K21" s="2">
        <v>1</v>
      </c>
      <c r="L21" s="2">
        <v>1</v>
      </c>
      <c r="M21" s="3">
        <v>2</v>
      </c>
    </row>
    <row r="22" spans="1:13" x14ac:dyDescent="0.3">
      <c r="A22" s="5" t="s">
        <v>145</v>
      </c>
      <c r="B22" s="4"/>
      <c r="C22" s="2"/>
      <c r="D22" s="2"/>
      <c r="E22" s="3"/>
      <c r="F22" s="4">
        <v>55</v>
      </c>
      <c r="G22" s="2">
        <v>1</v>
      </c>
      <c r="H22" s="2">
        <v>1</v>
      </c>
      <c r="I22" s="3">
        <v>2</v>
      </c>
      <c r="J22" s="6">
        <v>55</v>
      </c>
      <c r="K22" s="2">
        <v>1</v>
      </c>
      <c r="L22" s="2">
        <v>1</v>
      </c>
      <c r="M22" s="3">
        <v>2</v>
      </c>
    </row>
    <row r="23" spans="1:13" x14ac:dyDescent="0.3">
      <c r="A23" s="5" t="s">
        <v>146</v>
      </c>
      <c r="B23" s="4"/>
      <c r="C23" s="2"/>
      <c r="D23" s="2"/>
      <c r="E23" s="3"/>
      <c r="F23" s="4">
        <v>22</v>
      </c>
      <c r="G23" s="2">
        <v>2</v>
      </c>
      <c r="H23" s="2">
        <v>1</v>
      </c>
      <c r="I23" s="3">
        <v>3</v>
      </c>
      <c r="J23" s="6">
        <v>22</v>
      </c>
      <c r="K23" s="2">
        <v>2</v>
      </c>
      <c r="L23" s="2">
        <v>1</v>
      </c>
      <c r="M23" s="3">
        <v>3</v>
      </c>
    </row>
    <row r="24" spans="1:13" x14ac:dyDescent="0.3">
      <c r="A24" s="5" t="s">
        <v>147</v>
      </c>
      <c r="B24" s="4">
        <v>6</v>
      </c>
      <c r="C24" s="2"/>
      <c r="D24" s="2"/>
      <c r="E24" s="3"/>
      <c r="F24" s="4">
        <v>12</v>
      </c>
      <c r="G24" s="2"/>
      <c r="H24" s="2">
        <v>3</v>
      </c>
      <c r="I24" s="3">
        <v>3</v>
      </c>
      <c r="J24" s="6">
        <v>18</v>
      </c>
      <c r="K24" s="2"/>
      <c r="L24" s="2">
        <v>3</v>
      </c>
      <c r="M24" s="3">
        <v>3</v>
      </c>
    </row>
    <row r="25" spans="1:13" x14ac:dyDescent="0.3">
      <c r="A25" s="5" t="s">
        <v>148</v>
      </c>
      <c r="B25" s="4"/>
      <c r="C25" s="2"/>
      <c r="D25" s="2"/>
      <c r="E25" s="3"/>
      <c r="F25" s="4">
        <v>2</v>
      </c>
      <c r="G25" s="2"/>
      <c r="H25" s="2">
        <v>1</v>
      </c>
      <c r="I25" s="3">
        <v>1</v>
      </c>
      <c r="J25" s="6">
        <v>2</v>
      </c>
      <c r="K25" s="2"/>
      <c r="L25" s="2">
        <v>1</v>
      </c>
      <c r="M25" s="3">
        <v>1</v>
      </c>
    </row>
    <row r="26" spans="1:13" x14ac:dyDescent="0.3">
      <c r="A26" s="5" t="s">
        <v>149</v>
      </c>
      <c r="B26" s="4"/>
      <c r="C26" s="2"/>
      <c r="D26" s="2"/>
      <c r="E26" s="3"/>
      <c r="F26" s="4">
        <v>10</v>
      </c>
      <c r="G26" s="2"/>
      <c r="H26" s="2">
        <v>4</v>
      </c>
      <c r="I26" s="3">
        <v>4</v>
      </c>
      <c r="J26" s="6">
        <v>10</v>
      </c>
      <c r="K26" s="2"/>
      <c r="L26" s="2">
        <v>4</v>
      </c>
      <c r="M26" s="3">
        <v>4</v>
      </c>
    </row>
    <row r="27" spans="1:13" x14ac:dyDescent="0.3">
      <c r="A27" s="5" t="s">
        <v>150</v>
      </c>
      <c r="B27" s="4"/>
      <c r="C27" s="2"/>
      <c r="D27" s="2"/>
      <c r="E27" s="3"/>
      <c r="F27" s="4">
        <v>3</v>
      </c>
      <c r="G27" s="2"/>
      <c r="H27" s="2">
        <v>2</v>
      </c>
      <c r="I27" s="3">
        <v>2</v>
      </c>
      <c r="J27" s="6">
        <v>3</v>
      </c>
      <c r="K27" s="2"/>
      <c r="L27" s="2">
        <v>2</v>
      </c>
      <c r="M27" s="3">
        <v>2</v>
      </c>
    </row>
    <row r="28" spans="1:13" s="7" customFormat="1" x14ac:dyDescent="0.3">
      <c r="A28" s="15" t="s">
        <v>151</v>
      </c>
      <c r="B28" s="22">
        <f t="shared" ref="B28:M28" si="3">SUM(B29:B31)</f>
        <v>17</v>
      </c>
      <c r="C28" s="20">
        <f t="shared" si="3"/>
        <v>0</v>
      </c>
      <c r="D28" s="20">
        <f t="shared" si="3"/>
        <v>0</v>
      </c>
      <c r="E28" s="21">
        <f t="shared" si="3"/>
        <v>0</v>
      </c>
      <c r="F28" s="22">
        <f t="shared" si="3"/>
        <v>46</v>
      </c>
      <c r="G28" s="20">
        <f t="shared" si="3"/>
        <v>2</v>
      </c>
      <c r="H28" s="20">
        <f t="shared" si="3"/>
        <v>4</v>
      </c>
      <c r="I28" s="21">
        <f t="shared" si="3"/>
        <v>6</v>
      </c>
      <c r="J28" s="16">
        <f t="shared" si="3"/>
        <v>63</v>
      </c>
      <c r="K28" s="20">
        <f t="shared" si="3"/>
        <v>2</v>
      </c>
      <c r="L28" s="20">
        <f t="shared" si="3"/>
        <v>4</v>
      </c>
      <c r="M28" s="21">
        <f t="shared" si="3"/>
        <v>6</v>
      </c>
    </row>
    <row r="29" spans="1:13" x14ac:dyDescent="0.3">
      <c r="A29" s="5" t="s">
        <v>152</v>
      </c>
      <c r="B29" s="4">
        <v>9</v>
      </c>
      <c r="C29" s="2"/>
      <c r="D29" s="2"/>
      <c r="E29" s="3"/>
      <c r="F29" s="4">
        <v>13</v>
      </c>
      <c r="G29" s="2"/>
      <c r="H29" s="2">
        <v>1</v>
      </c>
      <c r="I29" s="3">
        <v>1</v>
      </c>
      <c r="J29" s="6">
        <v>22</v>
      </c>
      <c r="K29" s="2"/>
      <c r="L29" s="2">
        <v>1</v>
      </c>
      <c r="M29" s="3">
        <v>1</v>
      </c>
    </row>
    <row r="30" spans="1:13" x14ac:dyDescent="0.3">
      <c r="A30" s="5" t="s">
        <v>153</v>
      </c>
      <c r="B30" s="4">
        <v>7</v>
      </c>
      <c r="C30" s="2"/>
      <c r="D30" s="2"/>
      <c r="E30" s="3"/>
      <c r="F30" s="4">
        <v>27</v>
      </c>
      <c r="G30" s="2">
        <v>2</v>
      </c>
      <c r="H30" s="2">
        <v>2</v>
      </c>
      <c r="I30" s="3">
        <v>4</v>
      </c>
      <c r="J30" s="6">
        <v>34</v>
      </c>
      <c r="K30" s="2">
        <v>2</v>
      </c>
      <c r="L30" s="2">
        <v>2</v>
      </c>
      <c r="M30" s="3">
        <v>4</v>
      </c>
    </row>
    <row r="31" spans="1:13" x14ac:dyDescent="0.3">
      <c r="A31" s="5" t="s">
        <v>154</v>
      </c>
      <c r="B31" s="4">
        <v>1</v>
      </c>
      <c r="C31" s="2"/>
      <c r="D31" s="2"/>
      <c r="E31" s="3"/>
      <c r="F31" s="4">
        <v>6</v>
      </c>
      <c r="G31" s="2"/>
      <c r="H31" s="2">
        <v>1</v>
      </c>
      <c r="I31" s="3">
        <v>1</v>
      </c>
      <c r="J31" s="6">
        <v>7</v>
      </c>
      <c r="K31" s="2"/>
      <c r="L31" s="2">
        <v>1</v>
      </c>
      <c r="M31" s="3">
        <v>1</v>
      </c>
    </row>
    <row r="32" spans="1:13" x14ac:dyDescent="0.3">
      <c r="A32" s="15" t="s">
        <v>155</v>
      </c>
      <c r="B32" s="22">
        <f t="shared" ref="B32:M32" si="4">SUM(B33:B35)</f>
        <v>1</v>
      </c>
      <c r="C32" s="20">
        <f t="shared" si="4"/>
        <v>0</v>
      </c>
      <c r="D32" s="20">
        <f t="shared" si="4"/>
        <v>0</v>
      </c>
      <c r="E32" s="21">
        <f t="shared" si="4"/>
        <v>0</v>
      </c>
      <c r="F32" s="22">
        <f t="shared" si="4"/>
        <v>98</v>
      </c>
      <c r="G32" s="20">
        <f t="shared" si="4"/>
        <v>4</v>
      </c>
      <c r="H32" s="20">
        <f t="shared" si="4"/>
        <v>10</v>
      </c>
      <c r="I32" s="21">
        <f t="shared" si="4"/>
        <v>14</v>
      </c>
      <c r="J32" s="16">
        <f t="shared" si="4"/>
        <v>99</v>
      </c>
      <c r="K32" s="20">
        <f t="shared" si="4"/>
        <v>4</v>
      </c>
      <c r="L32" s="20">
        <f t="shared" si="4"/>
        <v>10</v>
      </c>
      <c r="M32" s="21">
        <f t="shared" si="4"/>
        <v>14</v>
      </c>
    </row>
    <row r="33" spans="1:13" x14ac:dyDescent="0.3">
      <c r="A33" s="5" t="s">
        <v>156</v>
      </c>
      <c r="B33" s="4"/>
      <c r="C33" s="2"/>
      <c r="D33" s="2"/>
      <c r="E33" s="3"/>
      <c r="F33" s="4">
        <v>12</v>
      </c>
      <c r="G33" s="2">
        <v>1</v>
      </c>
      <c r="H33" s="2">
        <v>4</v>
      </c>
      <c r="I33" s="3">
        <v>5</v>
      </c>
      <c r="J33" s="6">
        <v>12</v>
      </c>
      <c r="K33" s="2">
        <v>1</v>
      </c>
      <c r="L33" s="2">
        <v>4</v>
      </c>
      <c r="M33" s="3">
        <v>5</v>
      </c>
    </row>
    <row r="34" spans="1:13" x14ac:dyDescent="0.3">
      <c r="A34" s="5" t="s">
        <v>157</v>
      </c>
      <c r="B34" s="4"/>
      <c r="C34" s="2"/>
      <c r="D34" s="2"/>
      <c r="E34" s="3"/>
      <c r="F34" s="4">
        <v>1</v>
      </c>
      <c r="G34" s="2"/>
      <c r="H34" s="2"/>
      <c r="I34" s="3"/>
      <c r="J34" s="6">
        <v>1</v>
      </c>
      <c r="K34" s="2"/>
      <c r="L34" s="2"/>
      <c r="M34" s="3"/>
    </row>
    <row r="35" spans="1:13" x14ac:dyDescent="0.3">
      <c r="A35" s="5" t="s">
        <v>158</v>
      </c>
      <c r="B35" s="4">
        <v>1</v>
      </c>
      <c r="C35" s="2"/>
      <c r="D35" s="2"/>
      <c r="E35" s="3"/>
      <c r="F35" s="4">
        <v>85</v>
      </c>
      <c r="G35" s="2">
        <v>3</v>
      </c>
      <c r="H35" s="2">
        <v>6</v>
      </c>
      <c r="I35" s="3">
        <v>9</v>
      </c>
      <c r="J35" s="6">
        <v>86</v>
      </c>
      <c r="K35" s="2">
        <v>3</v>
      </c>
      <c r="L35" s="2">
        <v>6</v>
      </c>
      <c r="M35" s="3">
        <v>9</v>
      </c>
    </row>
    <row r="36" spans="1:13" s="7" customFormat="1" x14ac:dyDescent="0.3">
      <c r="A36" s="15" t="s">
        <v>159</v>
      </c>
      <c r="B36" s="22">
        <f t="shared" ref="B36:M36" si="5">B37</f>
        <v>0</v>
      </c>
      <c r="C36" s="20">
        <f t="shared" si="5"/>
        <v>0</v>
      </c>
      <c r="D36" s="20">
        <f t="shared" si="5"/>
        <v>0</v>
      </c>
      <c r="E36" s="21">
        <f t="shared" si="5"/>
        <v>0</v>
      </c>
      <c r="F36" s="22">
        <f t="shared" si="5"/>
        <v>72</v>
      </c>
      <c r="G36" s="20">
        <f t="shared" si="5"/>
        <v>2</v>
      </c>
      <c r="H36" s="20">
        <f t="shared" si="5"/>
        <v>3</v>
      </c>
      <c r="I36" s="21">
        <f t="shared" si="5"/>
        <v>5</v>
      </c>
      <c r="J36" s="16">
        <f t="shared" si="5"/>
        <v>72</v>
      </c>
      <c r="K36" s="20">
        <f t="shared" si="5"/>
        <v>2</v>
      </c>
      <c r="L36" s="20">
        <f t="shared" si="5"/>
        <v>3</v>
      </c>
      <c r="M36" s="21">
        <f t="shared" si="5"/>
        <v>5</v>
      </c>
    </row>
    <row r="37" spans="1:13" x14ac:dyDescent="0.3">
      <c r="A37" s="5" t="s">
        <v>160</v>
      </c>
      <c r="B37" s="4"/>
      <c r="C37" s="2"/>
      <c r="D37" s="2"/>
      <c r="E37" s="3"/>
      <c r="F37" s="4">
        <v>72</v>
      </c>
      <c r="G37" s="2">
        <v>2</v>
      </c>
      <c r="H37" s="2">
        <v>3</v>
      </c>
      <c r="I37" s="3">
        <v>5</v>
      </c>
      <c r="J37" s="6">
        <v>72</v>
      </c>
      <c r="K37" s="2">
        <v>2</v>
      </c>
      <c r="L37" s="2">
        <v>3</v>
      </c>
      <c r="M37" s="3">
        <v>5</v>
      </c>
    </row>
    <row r="38" spans="1:13" s="7" customFormat="1" x14ac:dyDescent="0.3">
      <c r="A38" s="15" t="s">
        <v>161</v>
      </c>
      <c r="B38" s="22">
        <f t="shared" ref="B38:M38" si="6">B39</f>
        <v>0</v>
      </c>
      <c r="C38" s="20">
        <f t="shared" si="6"/>
        <v>0</v>
      </c>
      <c r="D38" s="20">
        <f t="shared" si="6"/>
        <v>0</v>
      </c>
      <c r="E38" s="21">
        <f t="shared" si="6"/>
        <v>0</v>
      </c>
      <c r="F38" s="22">
        <f t="shared" si="6"/>
        <v>1</v>
      </c>
      <c r="G38" s="20">
        <f t="shared" si="6"/>
        <v>0</v>
      </c>
      <c r="H38" s="20">
        <f t="shared" si="6"/>
        <v>0</v>
      </c>
      <c r="I38" s="21">
        <f t="shared" si="6"/>
        <v>0</v>
      </c>
      <c r="J38" s="16">
        <f t="shared" si="6"/>
        <v>1</v>
      </c>
      <c r="K38" s="20">
        <f t="shared" si="6"/>
        <v>0</v>
      </c>
      <c r="L38" s="20">
        <f t="shared" si="6"/>
        <v>0</v>
      </c>
      <c r="M38" s="21">
        <f t="shared" si="6"/>
        <v>0</v>
      </c>
    </row>
    <row r="39" spans="1:13" x14ac:dyDescent="0.3">
      <c r="A39" s="5" t="s">
        <v>162</v>
      </c>
      <c r="B39" s="4"/>
      <c r="C39" s="2"/>
      <c r="D39" s="2"/>
      <c r="E39" s="3"/>
      <c r="F39" s="4">
        <v>1</v>
      </c>
      <c r="G39" s="2"/>
      <c r="H39" s="2"/>
      <c r="I39" s="3"/>
      <c r="J39" s="6">
        <v>1</v>
      </c>
      <c r="K39" s="2"/>
      <c r="L39" s="2"/>
      <c r="M39" s="3"/>
    </row>
    <row r="40" spans="1:13" s="7" customFormat="1" x14ac:dyDescent="0.3">
      <c r="A40" s="15" t="s">
        <v>163</v>
      </c>
      <c r="B40" s="22">
        <f t="shared" ref="B40:M40" si="7">B41</f>
        <v>0</v>
      </c>
      <c r="C40" s="20">
        <f t="shared" si="7"/>
        <v>0</v>
      </c>
      <c r="D40" s="20">
        <f t="shared" si="7"/>
        <v>0</v>
      </c>
      <c r="E40" s="21">
        <f t="shared" si="7"/>
        <v>0</v>
      </c>
      <c r="F40" s="22">
        <f t="shared" si="7"/>
        <v>53</v>
      </c>
      <c r="G40" s="20">
        <f t="shared" si="7"/>
        <v>1</v>
      </c>
      <c r="H40" s="20">
        <f t="shared" si="7"/>
        <v>2</v>
      </c>
      <c r="I40" s="21">
        <f t="shared" si="7"/>
        <v>3</v>
      </c>
      <c r="J40" s="16">
        <f t="shared" si="7"/>
        <v>53</v>
      </c>
      <c r="K40" s="20">
        <f t="shared" si="7"/>
        <v>1</v>
      </c>
      <c r="L40" s="20">
        <f t="shared" si="7"/>
        <v>2</v>
      </c>
      <c r="M40" s="21">
        <f t="shared" si="7"/>
        <v>3</v>
      </c>
    </row>
    <row r="41" spans="1:13" x14ac:dyDescent="0.3">
      <c r="A41" s="5" t="s">
        <v>164</v>
      </c>
      <c r="B41" s="4"/>
      <c r="C41" s="2"/>
      <c r="D41" s="2"/>
      <c r="E41" s="3"/>
      <c r="F41" s="4">
        <v>53</v>
      </c>
      <c r="G41" s="2">
        <v>1</v>
      </c>
      <c r="H41" s="2">
        <v>2</v>
      </c>
      <c r="I41" s="3">
        <v>3</v>
      </c>
      <c r="J41" s="6">
        <v>53</v>
      </c>
      <c r="K41" s="2">
        <v>1</v>
      </c>
      <c r="L41" s="2">
        <v>2</v>
      </c>
      <c r="M41" s="3">
        <v>3</v>
      </c>
    </row>
    <row r="42" spans="1:13" s="7" customFormat="1" x14ac:dyDescent="0.3">
      <c r="A42" s="15" t="s">
        <v>165</v>
      </c>
      <c r="B42" s="22">
        <f t="shared" ref="B42:M42" si="8">B43</f>
        <v>0</v>
      </c>
      <c r="C42" s="20">
        <f t="shared" si="8"/>
        <v>0</v>
      </c>
      <c r="D42" s="20">
        <f t="shared" si="8"/>
        <v>0</v>
      </c>
      <c r="E42" s="21">
        <f t="shared" si="8"/>
        <v>0</v>
      </c>
      <c r="F42" s="22">
        <f t="shared" si="8"/>
        <v>26</v>
      </c>
      <c r="G42" s="20">
        <f t="shared" si="8"/>
        <v>0</v>
      </c>
      <c r="H42" s="20">
        <f t="shared" si="8"/>
        <v>1</v>
      </c>
      <c r="I42" s="21">
        <f t="shared" si="8"/>
        <v>1</v>
      </c>
      <c r="J42" s="16">
        <f t="shared" si="8"/>
        <v>26</v>
      </c>
      <c r="K42" s="20">
        <f t="shared" si="8"/>
        <v>0</v>
      </c>
      <c r="L42" s="20">
        <f t="shared" si="8"/>
        <v>1</v>
      </c>
      <c r="M42" s="21">
        <f t="shared" si="8"/>
        <v>1</v>
      </c>
    </row>
    <row r="43" spans="1:13" x14ac:dyDescent="0.3">
      <c r="A43" s="5" t="s">
        <v>166</v>
      </c>
      <c r="B43" s="4"/>
      <c r="C43" s="2"/>
      <c r="D43" s="2"/>
      <c r="E43" s="3"/>
      <c r="F43" s="4">
        <v>26</v>
      </c>
      <c r="G43" s="2"/>
      <c r="H43" s="2">
        <v>1</v>
      </c>
      <c r="I43" s="3">
        <v>1</v>
      </c>
      <c r="J43" s="6">
        <v>26</v>
      </c>
      <c r="K43" s="2"/>
      <c r="L43" s="2">
        <v>1</v>
      </c>
      <c r="M43" s="3">
        <v>1</v>
      </c>
    </row>
    <row r="44" spans="1:13" s="7" customFormat="1" x14ac:dyDescent="0.3">
      <c r="A44" s="15" t="s">
        <v>167</v>
      </c>
      <c r="B44" s="22">
        <f t="shared" ref="B44:M44" si="9">SUM(B45:B46)</f>
        <v>0</v>
      </c>
      <c r="C44" s="20">
        <f t="shared" si="9"/>
        <v>0</v>
      </c>
      <c r="D44" s="20">
        <f t="shared" si="9"/>
        <v>0</v>
      </c>
      <c r="E44" s="21">
        <f t="shared" si="9"/>
        <v>0</v>
      </c>
      <c r="F44" s="22">
        <f t="shared" si="9"/>
        <v>48</v>
      </c>
      <c r="G44" s="20">
        <f t="shared" si="9"/>
        <v>0</v>
      </c>
      <c r="H44" s="20">
        <f t="shared" si="9"/>
        <v>4</v>
      </c>
      <c r="I44" s="21">
        <f t="shared" si="9"/>
        <v>4</v>
      </c>
      <c r="J44" s="16">
        <f t="shared" si="9"/>
        <v>48</v>
      </c>
      <c r="K44" s="20">
        <f t="shared" si="9"/>
        <v>0</v>
      </c>
      <c r="L44" s="20">
        <f t="shared" si="9"/>
        <v>4</v>
      </c>
      <c r="M44" s="21">
        <f t="shared" si="9"/>
        <v>4</v>
      </c>
    </row>
    <row r="45" spans="1:13" x14ac:dyDescent="0.3">
      <c r="A45" s="5" t="s">
        <v>168</v>
      </c>
      <c r="B45" s="4"/>
      <c r="C45" s="2"/>
      <c r="D45" s="2"/>
      <c r="E45" s="3"/>
      <c r="F45" s="4">
        <v>4</v>
      </c>
      <c r="G45" s="2"/>
      <c r="H45" s="2"/>
      <c r="I45" s="3"/>
      <c r="J45" s="6">
        <v>4</v>
      </c>
      <c r="K45" s="2"/>
      <c r="L45" s="2"/>
      <c r="M45" s="3"/>
    </row>
    <row r="46" spans="1:13" x14ac:dyDescent="0.3">
      <c r="A46" s="5" t="s">
        <v>169</v>
      </c>
      <c r="B46" s="4"/>
      <c r="C46" s="2"/>
      <c r="D46" s="2"/>
      <c r="E46" s="3"/>
      <c r="F46" s="4">
        <v>44</v>
      </c>
      <c r="G46" s="2"/>
      <c r="H46" s="2">
        <v>4</v>
      </c>
      <c r="I46" s="3">
        <v>4</v>
      </c>
      <c r="J46" s="6">
        <v>44</v>
      </c>
      <c r="K46" s="2"/>
      <c r="L46" s="2">
        <v>4</v>
      </c>
      <c r="M46" s="3">
        <v>4</v>
      </c>
    </row>
    <row r="47" spans="1:13" s="7" customFormat="1" x14ac:dyDescent="0.3">
      <c r="A47" s="15" t="s">
        <v>280</v>
      </c>
      <c r="B47" s="19">
        <f t="shared" ref="B47:M47" si="10">SUM(B44,B42,B40,B38,B36,B32,B28,B20,B9,B5)</f>
        <v>29</v>
      </c>
      <c r="C47" s="17">
        <f t="shared" si="10"/>
        <v>0</v>
      </c>
      <c r="D47" s="17">
        <f t="shared" si="10"/>
        <v>3</v>
      </c>
      <c r="E47" s="18">
        <f t="shared" si="10"/>
        <v>3</v>
      </c>
      <c r="F47" s="19">
        <f t="shared" si="10"/>
        <v>675</v>
      </c>
      <c r="G47" s="17">
        <f t="shared" si="10"/>
        <v>21</v>
      </c>
      <c r="H47" s="17">
        <f t="shared" si="10"/>
        <v>52</v>
      </c>
      <c r="I47" s="18">
        <f t="shared" si="10"/>
        <v>73</v>
      </c>
      <c r="J47" s="17">
        <f t="shared" si="10"/>
        <v>704</v>
      </c>
      <c r="K47" s="17">
        <f t="shared" si="10"/>
        <v>21</v>
      </c>
      <c r="L47" s="17">
        <f t="shared" si="10"/>
        <v>55</v>
      </c>
      <c r="M47" s="18">
        <f t="shared" si="10"/>
        <v>76</v>
      </c>
    </row>
    <row r="49" spans="1:5" ht="25.5" customHeight="1" x14ac:dyDescent="0.3">
      <c r="A49" s="69" t="s">
        <v>296</v>
      </c>
      <c r="B49" s="69"/>
      <c r="C49" s="69"/>
      <c r="D49" s="69"/>
      <c r="E49" s="69"/>
    </row>
    <row r="50" spans="1:5" x14ac:dyDescent="0.3">
      <c r="A50" s="55"/>
      <c r="B50" s="55"/>
      <c r="C50" s="55"/>
      <c r="D50" s="55"/>
      <c r="E50" s="55"/>
    </row>
    <row r="51" spans="1:5" ht="27.75" customHeight="1" x14ac:dyDescent="0.3">
      <c r="A51" s="64" t="s">
        <v>297</v>
      </c>
      <c r="B51" s="64"/>
      <c r="C51" s="64"/>
      <c r="D51" s="64"/>
      <c r="E51" s="64"/>
    </row>
    <row r="52" spans="1:5" x14ac:dyDescent="0.3">
      <c r="A52" s="31"/>
      <c r="B52" s="31"/>
      <c r="C52" s="31"/>
      <c r="D52" s="31"/>
      <c r="E52" s="31"/>
    </row>
    <row r="53" spans="1:5" ht="27" customHeight="1" x14ac:dyDescent="0.3">
      <c r="A53" s="64" t="s">
        <v>298</v>
      </c>
      <c r="B53" s="64"/>
      <c r="C53" s="64"/>
      <c r="D53" s="64"/>
      <c r="E53" s="64"/>
    </row>
    <row r="54" spans="1:5" x14ac:dyDescent="0.3">
      <c r="A54" s="31"/>
      <c r="B54" s="31"/>
      <c r="C54" s="31"/>
      <c r="D54" s="31"/>
      <c r="E54" s="31"/>
    </row>
    <row r="55" spans="1:5" ht="25.5" customHeight="1" x14ac:dyDescent="0.3">
      <c r="A55" s="64" t="s">
        <v>302</v>
      </c>
      <c r="B55" s="64"/>
      <c r="C55" s="64"/>
      <c r="D55" s="64"/>
      <c r="E55" s="64"/>
    </row>
    <row r="56" spans="1:5" x14ac:dyDescent="0.3">
      <c r="A56" s="31"/>
      <c r="B56" s="31"/>
      <c r="C56" s="31"/>
      <c r="D56" s="31"/>
      <c r="E56" s="31"/>
    </row>
    <row r="57" spans="1:5" ht="25.5" customHeight="1" x14ac:dyDescent="0.3">
      <c r="A57" s="64" t="s">
        <v>303</v>
      </c>
      <c r="B57" s="64"/>
      <c r="C57" s="64"/>
      <c r="D57" s="64"/>
      <c r="E57" s="64"/>
    </row>
    <row r="58" spans="1:5" x14ac:dyDescent="0.3">
      <c r="A58" s="31"/>
      <c r="B58" s="31"/>
      <c r="C58" s="31"/>
      <c r="D58" s="31"/>
      <c r="E58" s="31"/>
    </row>
    <row r="59" spans="1:5" x14ac:dyDescent="0.3">
      <c r="A59" s="71" t="s">
        <v>299</v>
      </c>
      <c r="B59" s="71"/>
      <c r="C59" s="71"/>
      <c r="D59" s="71"/>
      <c r="E59" s="71"/>
    </row>
    <row r="60" spans="1:5" x14ac:dyDescent="0.3">
      <c r="A60" s="31"/>
      <c r="B60" s="31"/>
      <c r="C60" s="31"/>
      <c r="D60" s="31"/>
      <c r="E60" s="31"/>
    </row>
    <row r="61" spans="1:5" x14ac:dyDescent="0.3">
      <c r="A61" s="31" t="s">
        <v>300</v>
      </c>
      <c r="B61" s="31"/>
      <c r="C61" s="31"/>
      <c r="D61" s="31"/>
      <c r="E61" s="31"/>
    </row>
    <row r="62" spans="1:5" x14ac:dyDescent="0.3">
      <c r="A62" s="31"/>
      <c r="B62" s="31"/>
      <c r="C62" s="31"/>
      <c r="D62" s="31"/>
      <c r="E62" s="31"/>
    </row>
    <row r="63" spans="1:5" ht="24" customHeight="1" x14ac:dyDescent="0.3">
      <c r="A63" s="64" t="s">
        <v>301</v>
      </c>
      <c r="B63" s="64"/>
      <c r="C63" s="64"/>
      <c r="D63" s="64"/>
      <c r="E63" s="64"/>
    </row>
  </sheetData>
  <mergeCells count="12">
    <mergeCell ref="A63:E63"/>
    <mergeCell ref="J3:M3"/>
    <mergeCell ref="F3:I3"/>
    <mergeCell ref="B3:E3"/>
    <mergeCell ref="A1:M1"/>
    <mergeCell ref="A49:E49"/>
    <mergeCell ref="A2:M2"/>
    <mergeCell ref="A51:E51"/>
    <mergeCell ref="A53:E53"/>
    <mergeCell ref="A55:E55"/>
    <mergeCell ref="A57:E57"/>
    <mergeCell ref="A59:E59"/>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H23" sqref="H23"/>
    </sheetView>
  </sheetViews>
  <sheetFormatPr defaultColWidth="9.109375" defaultRowHeight="13.8" x14ac:dyDescent="0.3"/>
  <cols>
    <col min="1" max="1" width="31.44140625" style="1" customWidth="1"/>
    <col min="2" max="2" width="12.33203125" style="1" customWidth="1"/>
    <col min="3" max="3" width="12.109375" style="1" customWidth="1"/>
    <col min="4" max="4" width="12.33203125" style="1" customWidth="1"/>
    <col min="5" max="6" width="9.109375" style="1"/>
    <col min="7" max="7" width="13" style="1" customWidth="1"/>
    <col min="8" max="8" width="13.5546875" style="1" customWidth="1"/>
    <col min="9" max="10" width="9.109375" style="1"/>
    <col min="11" max="11" width="10.5546875" style="1" customWidth="1"/>
    <col min="12" max="12" width="11.44140625" style="1" customWidth="1"/>
    <col min="13" max="16384" width="9.109375" style="1"/>
  </cols>
  <sheetData>
    <row r="1" spans="1:17" ht="14.4" x14ac:dyDescent="0.3">
      <c r="A1" s="68" t="s">
        <v>293</v>
      </c>
      <c r="B1" s="68"/>
      <c r="C1" s="68"/>
      <c r="D1" s="68"/>
      <c r="E1" s="68"/>
      <c r="F1" s="68"/>
      <c r="G1" s="68"/>
      <c r="H1" s="68"/>
      <c r="I1" s="68"/>
      <c r="J1" s="68"/>
      <c r="K1" s="68"/>
      <c r="L1" s="68"/>
      <c r="M1" s="68"/>
    </row>
    <row r="2" spans="1:17" ht="14.4" x14ac:dyDescent="0.3">
      <c r="A2" s="72" t="s">
        <v>170</v>
      </c>
      <c r="B2" s="72"/>
      <c r="C2" s="72"/>
      <c r="D2" s="72"/>
      <c r="E2" s="72"/>
      <c r="F2" s="72"/>
      <c r="G2" s="72"/>
      <c r="H2" s="72"/>
      <c r="I2" s="72"/>
      <c r="J2" s="72"/>
      <c r="K2" s="72"/>
      <c r="L2" s="72"/>
      <c r="M2" s="72"/>
    </row>
    <row r="3" spans="1:17" x14ac:dyDescent="0.3">
      <c r="A3" s="10"/>
      <c r="B3" s="65" t="s">
        <v>283</v>
      </c>
      <c r="C3" s="66"/>
      <c r="D3" s="66"/>
      <c r="E3" s="67"/>
      <c r="F3" s="65" t="s">
        <v>282</v>
      </c>
      <c r="G3" s="66"/>
      <c r="H3" s="66"/>
      <c r="I3" s="67"/>
      <c r="J3" s="65" t="s">
        <v>281</v>
      </c>
      <c r="K3" s="66"/>
      <c r="L3" s="66"/>
      <c r="M3" s="67"/>
    </row>
    <row r="4" spans="1:17" ht="55.2" x14ac:dyDescent="0.3">
      <c r="A4" s="11" t="s">
        <v>279</v>
      </c>
      <c r="B4" s="14" t="s">
        <v>284</v>
      </c>
      <c r="C4" s="12" t="s">
        <v>294</v>
      </c>
      <c r="D4" s="12" t="s">
        <v>295</v>
      </c>
      <c r="E4" s="13" t="s">
        <v>278</v>
      </c>
      <c r="F4" s="14" t="s">
        <v>284</v>
      </c>
      <c r="G4" s="12" t="s">
        <v>294</v>
      </c>
      <c r="H4" s="12" t="s">
        <v>295</v>
      </c>
      <c r="I4" s="13" t="s">
        <v>278</v>
      </c>
      <c r="J4" s="14" t="s">
        <v>284</v>
      </c>
      <c r="K4" s="12" t="s">
        <v>294</v>
      </c>
      <c r="L4" s="12" t="s">
        <v>295</v>
      </c>
      <c r="M4" s="13" t="s">
        <v>278</v>
      </c>
    </row>
    <row r="5" spans="1:17" s="7" customFormat="1" x14ac:dyDescent="0.3">
      <c r="A5" s="23" t="s">
        <v>171</v>
      </c>
      <c r="B5" s="28">
        <f t="shared" ref="B5:J5" si="0">SUM(B6:B12)</f>
        <v>340</v>
      </c>
      <c r="C5" s="29">
        <f t="shared" si="0"/>
        <v>7</v>
      </c>
      <c r="D5" s="29">
        <f t="shared" si="0"/>
        <v>24</v>
      </c>
      <c r="E5" s="30">
        <f t="shared" si="0"/>
        <v>31</v>
      </c>
      <c r="F5" s="28">
        <f t="shared" si="0"/>
        <v>795</v>
      </c>
      <c r="G5" s="29">
        <v>30</v>
      </c>
      <c r="H5" s="29">
        <f t="shared" si="0"/>
        <v>82</v>
      </c>
      <c r="I5" s="30">
        <f t="shared" si="0"/>
        <v>112</v>
      </c>
      <c r="J5" s="28">
        <f t="shared" si="0"/>
        <v>1135</v>
      </c>
      <c r="K5" s="29">
        <v>37</v>
      </c>
      <c r="L5" s="29">
        <f>SUM(L6:L12)</f>
        <v>106</v>
      </c>
      <c r="M5" s="30">
        <f>SUM(M6:M12)</f>
        <v>143</v>
      </c>
    </row>
    <row r="6" spans="1:17" x14ac:dyDescent="0.3">
      <c r="A6" s="5" t="s">
        <v>172</v>
      </c>
      <c r="B6" s="4">
        <v>81</v>
      </c>
      <c r="C6" s="2">
        <v>4</v>
      </c>
      <c r="D6" s="2">
        <v>3</v>
      </c>
      <c r="E6" s="3">
        <v>7</v>
      </c>
      <c r="F6" s="4">
        <v>73</v>
      </c>
      <c r="G6" s="2">
        <v>7</v>
      </c>
      <c r="H6" s="2">
        <v>5</v>
      </c>
      <c r="I6" s="3">
        <v>12</v>
      </c>
      <c r="J6" s="9">
        <v>154</v>
      </c>
      <c r="K6" s="2">
        <v>11</v>
      </c>
      <c r="L6" s="2">
        <v>8</v>
      </c>
      <c r="M6" s="3">
        <v>19</v>
      </c>
      <c r="N6" s="7"/>
      <c r="O6" s="7"/>
      <c r="P6" s="7"/>
      <c r="Q6" s="7"/>
    </row>
    <row r="7" spans="1:17" x14ac:dyDescent="0.3">
      <c r="A7" s="5" t="s">
        <v>173</v>
      </c>
      <c r="B7" s="4">
        <v>27</v>
      </c>
      <c r="C7" s="2"/>
      <c r="D7" s="2">
        <v>2</v>
      </c>
      <c r="E7" s="3">
        <v>2</v>
      </c>
      <c r="F7" s="4">
        <v>40</v>
      </c>
      <c r="G7" s="2">
        <v>1</v>
      </c>
      <c r="H7" s="2">
        <v>2</v>
      </c>
      <c r="I7" s="3">
        <v>3</v>
      </c>
      <c r="J7" s="9">
        <v>67</v>
      </c>
      <c r="K7" s="2">
        <v>1</v>
      </c>
      <c r="L7" s="2">
        <v>4</v>
      </c>
      <c r="M7" s="3">
        <v>5</v>
      </c>
      <c r="N7" s="7"/>
      <c r="O7" s="7"/>
      <c r="P7" s="7"/>
      <c r="Q7" s="7"/>
    </row>
    <row r="8" spans="1:17" x14ac:dyDescent="0.3">
      <c r="A8" s="5" t="s">
        <v>174</v>
      </c>
      <c r="B8" s="4"/>
      <c r="C8" s="2"/>
      <c r="D8" s="2"/>
      <c r="E8" s="3"/>
      <c r="F8" s="4">
        <v>5</v>
      </c>
      <c r="G8" s="2">
        <v>2</v>
      </c>
      <c r="H8" s="2">
        <v>1</v>
      </c>
      <c r="I8" s="3">
        <v>3</v>
      </c>
      <c r="J8" s="9">
        <v>5</v>
      </c>
      <c r="K8" s="2">
        <v>2</v>
      </c>
      <c r="L8" s="2">
        <v>1</v>
      </c>
      <c r="M8" s="3">
        <v>3</v>
      </c>
      <c r="N8" s="7"/>
      <c r="O8" s="7"/>
      <c r="P8" s="7"/>
      <c r="Q8" s="7"/>
    </row>
    <row r="9" spans="1:17" x14ac:dyDescent="0.3">
      <c r="A9" s="5" t="s">
        <v>175</v>
      </c>
      <c r="B9" s="4"/>
      <c r="C9" s="2"/>
      <c r="D9" s="2"/>
      <c r="E9" s="3"/>
      <c r="F9" s="4">
        <v>1</v>
      </c>
      <c r="G9" s="2"/>
      <c r="H9" s="2"/>
      <c r="I9" s="3"/>
      <c r="J9" s="9">
        <v>1</v>
      </c>
      <c r="K9" s="2"/>
      <c r="L9" s="2"/>
      <c r="M9" s="3"/>
      <c r="N9" s="7"/>
      <c r="O9" s="7"/>
      <c r="P9" s="7"/>
      <c r="Q9" s="7"/>
    </row>
    <row r="10" spans="1:17" x14ac:dyDescent="0.3">
      <c r="A10" s="5" t="s">
        <v>176</v>
      </c>
      <c r="B10" s="4">
        <v>83</v>
      </c>
      <c r="C10" s="2"/>
      <c r="D10" s="2">
        <v>13</v>
      </c>
      <c r="E10" s="3">
        <v>13</v>
      </c>
      <c r="F10" s="4">
        <v>211</v>
      </c>
      <c r="G10" s="2"/>
      <c r="H10" s="2">
        <v>38</v>
      </c>
      <c r="I10" s="3">
        <v>38</v>
      </c>
      <c r="J10" s="9">
        <v>294</v>
      </c>
      <c r="K10" s="2"/>
      <c r="L10" s="2">
        <v>51</v>
      </c>
      <c r="M10" s="3">
        <v>51</v>
      </c>
      <c r="N10" s="7"/>
      <c r="O10" s="7"/>
      <c r="P10" s="7"/>
      <c r="Q10" s="7"/>
    </row>
    <row r="11" spans="1:17" x14ac:dyDescent="0.3">
      <c r="A11" s="5" t="s">
        <v>177</v>
      </c>
      <c r="B11" s="4">
        <v>123</v>
      </c>
      <c r="C11" s="2">
        <v>3</v>
      </c>
      <c r="D11" s="2">
        <v>4</v>
      </c>
      <c r="E11" s="3">
        <v>7</v>
      </c>
      <c r="F11" s="4">
        <v>391</v>
      </c>
      <c r="G11" s="2">
        <v>16</v>
      </c>
      <c r="H11" s="2">
        <v>31</v>
      </c>
      <c r="I11" s="3">
        <v>47</v>
      </c>
      <c r="J11" s="9">
        <v>514</v>
      </c>
      <c r="K11" s="2">
        <v>19</v>
      </c>
      <c r="L11" s="2">
        <v>35</v>
      </c>
      <c r="M11" s="3">
        <v>54</v>
      </c>
      <c r="N11" s="7"/>
      <c r="O11" s="7"/>
      <c r="P11" s="7"/>
      <c r="Q11" s="7"/>
    </row>
    <row r="12" spans="1:17" x14ac:dyDescent="0.3">
      <c r="A12" s="5" t="s">
        <v>178</v>
      </c>
      <c r="B12" s="4">
        <v>26</v>
      </c>
      <c r="C12" s="2"/>
      <c r="D12" s="2">
        <v>2</v>
      </c>
      <c r="E12" s="3">
        <v>2</v>
      </c>
      <c r="F12" s="4">
        <v>74</v>
      </c>
      <c r="G12" s="2">
        <v>4</v>
      </c>
      <c r="H12" s="2">
        <v>5</v>
      </c>
      <c r="I12" s="3">
        <v>9</v>
      </c>
      <c r="J12" s="9">
        <v>100</v>
      </c>
      <c r="K12" s="2">
        <v>4</v>
      </c>
      <c r="L12" s="2">
        <v>7</v>
      </c>
      <c r="M12" s="3">
        <v>11</v>
      </c>
      <c r="N12" s="7"/>
      <c r="O12" s="7"/>
      <c r="P12" s="7"/>
      <c r="Q12" s="7"/>
    </row>
    <row r="13" spans="1:17" s="7" customFormat="1" x14ac:dyDescent="0.3">
      <c r="A13" s="15" t="s">
        <v>280</v>
      </c>
      <c r="B13" s="19">
        <f t="shared" ref="B13:M13" si="1">SUM(B5)</f>
        <v>340</v>
      </c>
      <c r="C13" s="17">
        <f t="shared" si="1"/>
        <v>7</v>
      </c>
      <c r="D13" s="17">
        <f t="shared" si="1"/>
        <v>24</v>
      </c>
      <c r="E13" s="18">
        <f t="shared" si="1"/>
        <v>31</v>
      </c>
      <c r="F13" s="19">
        <f t="shared" si="1"/>
        <v>795</v>
      </c>
      <c r="G13" s="17">
        <f t="shared" si="1"/>
        <v>30</v>
      </c>
      <c r="H13" s="17">
        <f t="shared" si="1"/>
        <v>82</v>
      </c>
      <c r="I13" s="18">
        <f t="shared" si="1"/>
        <v>112</v>
      </c>
      <c r="J13" s="19">
        <f t="shared" si="1"/>
        <v>1135</v>
      </c>
      <c r="K13" s="17">
        <f t="shared" si="1"/>
        <v>37</v>
      </c>
      <c r="L13" s="17">
        <f t="shared" si="1"/>
        <v>106</v>
      </c>
      <c r="M13" s="18">
        <f t="shared" si="1"/>
        <v>143</v>
      </c>
    </row>
    <row r="15" spans="1:17" ht="24.75" customHeight="1" x14ac:dyDescent="0.3">
      <c r="A15" s="69" t="s">
        <v>296</v>
      </c>
      <c r="B15" s="69"/>
      <c r="C15" s="69"/>
      <c r="D15" s="69"/>
      <c r="E15" s="69"/>
    </row>
    <row r="16" spans="1:17" x14ac:dyDescent="0.3">
      <c r="A16" s="55"/>
      <c r="B16" s="55"/>
      <c r="C16" s="55"/>
      <c r="D16" s="55"/>
      <c r="E16" s="55"/>
    </row>
    <row r="17" spans="1:5" ht="24" customHeight="1" x14ac:dyDescent="0.3">
      <c r="A17" s="64" t="s">
        <v>297</v>
      </c>
      <c r="B17" s="64"/>
      <c r="C17" s="64"/>
      <c r="D17" s="64"/>
      <c r="E17" s="64"/>
    </row>
    <row r="18" spans="1:5" x14ac:dyDescent="0.3">
      <c r="A18" s="31"/>
      <c r="B18" s="31"/>
      <c r="C18" s="31"/>
      <c r="D18" s="31"/>
      <c r="E18" s="31"/>
    </row>
    <row r="19" spans="1:5" ht="25.5" customHeight="1" x14ac:dyDescent="0.3">
      <c r="A19" s="64" t="s">
        <v>298</v>
      </c>
      <c r="B19" s="64"/>
      <c r="C19" s="64"/>
      <c r="D19" s="64"/>
      <c r="E19" s="64"/>
    </row>
    <row r="20" spans="1:5" x14ac:dyDescent="0.3">
      <c r="A20" s="31"/>
      <c r="B20" s="31"/>
      <c r="C20" s="31"/>
      <c r="D20" s="31"/>
      <c r="E20" s="31"/>
    </row>
    <row r="21" spans="1:5" ht="24.75" customHeight="1" x14ac:dyDescent="0.3">
      <c r="A21" s="64" t="s">
        <v>302</v>
      </c>
      <c r="B21" s="64"/>
      <c r="C21" s="64"/>
      <c r="D21" s="64"/>
      <c r="E21" s="64"/>
    </row>
    <row r="22" spans="1:5" x14ac:dyDescent="0.3">
      <c r="A22" s="31"/>
      <c r="B22" s="31"/>
      <c r="C22" s="31"/>
      <c r="D22" s="31"/>
      <c r="E22" s="31"/>
    </row>
    <row r="23" spans="1:5" ht="26.25" customHeight="1" x14ac:dyDescent="0.3">
      <c r="A23" s="64" t="s">
        <v>303</v>
      </c>
      <c r="B23" s="64"/>
      <c r="C23" s="64"/>
      <c r="D23" s="64"/>
      <c r="E23" s="64"/>
    </row>
    <row r="24" spans="1:5" x14ac:dyDescent="0.3">
      <c r="A24" s="31"/>
      <c r="B24" s="31"/>
      <c r="C24" s="31"/>
      <c r="D24" s="31"/>
      <c r="E24" s="31"/>
    </row>
    <row r="25" spans="1:5" x14ac:dyDescent="0.3">
      <c r="A25" s="71" t="s">
        <v>299</v>
      </c>
      <c r="B25" s="71"/>
      <c r="C25" s="71"/>
      <c r="D25" s="71"/>
      <c r="E25" s="71"/>
    </row>
    <row r="26" spans="1:5" x14ac:dyDescent="0.3">
      <c r="A26" s="31"/>
      <c r="B26" s="31"/>
      <c r="C26" s="31"/>
      <c r="D26" s="31"/>
      <c r="E26" s="31"/>
    </row>
    <row r="27" spans="1:5" x14ac:dyDescent="0.3">
      <c r="A27" s="31" t="s">
        <v>300</v>
      </c>
      <c r="B27" s="31"/>
      <c r="C27" s="31"/>
      <c r="D27" s="31"/>
      <c r="E27" s="31"/>
    </row>
    <row r="28" spans="1:5" x14ac:dyDescent="0.3">
      <c r="A28" s="31"/>
      <c r="B28" s="31"/>
      <c r="C28" s="31"/>
      <c r="D28" s="31"/>
      <c r="E28" s="31"/>
    </row>
    <row r="29" spans="1:5" ht="25.5" customHeight="1" x14ac:dyDescent="0.3">
      <c r="A29" s="64" t="s">
        <v>301</v>
      </c>
      <c r="B29" s="64"/>
      <c r="C29" s="64"/>
      <c r="D29" s="64"/>
      <c r="E29" s="64"/>
    </row>
  </sheetData>
  <mergeCells count="12">
    <mergeCell ref="A29:E29"/>
    <mergeCell ref="J3:M3"/>
    <mergeCell ref="F3:I3"/>
    <mergeCell ref="B3:E3"/>
    <mergeCell ref="A1:M1"/>
    <mergeCell ref="A15:E15"/>
    <mergeCell ref="A2:M2"/>
    <mergeCell ref="A17:E17"/>
    <mergeCell ref="A19:E19"/>
    <mergeCell ref="A21:E21"/>
    <mergeCell ref="A23:E23"/>
    <mergeCell ref="A25:E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election activeCell="G24" sqref="G24"/>
    </sheetView>
  </sheetViews>
  <sheetFormatPr defaultColWidth="9.109375" defaultRowHeight="13.8" x14ac:dyDescent="0.3"/>
  <cols>
    <col min="1" max="1" width="33.5546875" style="1" customWidth="1"/>
    <col min="2" max="2" width="12.33203125" style="1" customWidth="1"/>
    <col min="3" max="3" width="12.109375" style="1" customWidth="1"/>
    <col min="4" max="4" width="12.33203125" style="1" customWidth="1"/>
    <col min="5" max="6" width="9.109375" style="1"/>
    <col min="7" max="7" width="13" style="1" customWidth="1"/>
    <col min="8" max="8" width="13.5546875" style="1" customWidth="1"/>
    <col min="9" max="10" width="9.109375" style="1"/>
    <col min="11" max="11" width="10.5546875" style="1" customWidth="1"/>
    <col min="12" max="12" width="11.33203125" style="1" customWidth="1"/>
    <col min="13" max="16384" width="9.109375" style="1"/>
  </cols>
  <sheetData>
    <row r="1" spans="1:13" ht="14.4" x14ac:dyDescent="0.3">
      <c r="A1" s="68" t="s">
        <v>293</v>
      </c>
      <c r="B1" s="68"/>
      <c r="C1" s="68"/>
      <c r="D1" s="68"/>
      <c r="E1" s="68"/>
      <c r="F1" s="68"/>
      <c r="G1" s="68"/>
      <c r="H1" s="68"/>
      <c r="I1" s="68"/>
      <c r="J1" s="68"/>
      <c r="K1" s="68"/>
      <c r="L1" s="68"/>
      <c r="M1" s="68"/>
    </row>
    <row r="2" spans="1:13" ht="14.4" x14ac:dyDescent="0.3">
      <c r="A2" s="72" t="s">
        <v>304</v>
      </c>
      <c r="B2" s="72"/>
      <c r="C2" s="72"/>
      <c r="D2" s="72"/>
      <c r="E2" s="72"/>
      <c r="F2" s="72"/>
      <c r="G2" s="72"/>
      <c r="H2" s="72"/>
      <c r="I2" s="72"/>
      <c r="J2" s="72"/>
      <c r="K2" s="72"/>
      <c r="L2" s="72"/>
      <c r="M2" s="72"/>
    </row>
    <row r="3" spans="1:13" x14ac:dyDescent="0.3">
      <c r="A3" s="10"/>
      <c r="B3" s="65" t="s">
        <v>283</v>
      </c>
      <c r="C3" s="66"/>
      <c r="D3" s="66"/>
      <c r="E3" s="67"/>
      <c r="F3" s="65" t="s">
        <v>282</v>
      </c>
      <c r="G3" s="66"/>
      <c r="H3" s="66"/>
      <c r="I3" s="67"/>
      <c r="J3" s="65" t="s">
        <v>281</v>
      </c>
      <c r="K3" s="66"/>
      <c r="L3" s="66"/>
      <c r="M3" s="67"/>
    </row>
    <row r="4" spans="1:13" s="8" customFormat="1" ht="55.2" x14ac:dyDescent="0.3">
      <c r="A4" s="11" t="s">
        <v>279</v>
      </c>
      <c r="B4" s="14" t="s">
        <v>284</v>
      </c>
      <c r="C4" s="12" t="s">
        <v>294</v>
      </c>
      <c r="D4" s="12" t="s">
        <v>295</v>
      </c>
      <c r="E4" s="13" t="s">
        <v>278</v>
      </c>
      <c r="F4" s="14" t="s">
        <v>284</v>
      </c>
      <c r="G4" s="12" t="s">
        <v>294</v>
      </c>
      <c r="H4" s="12" t="s">
        <v>295</v>
      </c>
      <c r="I4" s="13" t="s">
        <v>278</v>
      </c>
      <c r="J4" s="14" t="s">
        <v>284</v>
      </c>
      <c r="K4" s="12" t="s">
        <v>294</v>
      </c>
      <c r="L4" s="12" t="s">
        <v>295</v>
      </c>
      <c r="M4" s="13" t="s">
        <v>278</v>
      </c>
    </row>
    <row r="5" spans="1:13" x14ac:dyDescent="0.3">
      <c r="A5" s="23" t="s">
        <v>179</v>
      </c>
      <c r="B5" s="28">
        <f t="shared" ref="B5:J5" si="0">SUM(B6:B17)</f>
        <v>255</v>
      </c>
      <c r="C5" s="29">
        <f t="shared" si="0"/>
        <v>4</v>
      </c>
      <c r="D5" s="29">
        <f t="shared" si="0"/>
        <v>30</v>
      </c>
      <c r="E5" s="30">
        <f t="shared" si="0"/>
        <v>34</v>
      </c>
      <c r="F5" s="28">
        <f t="shared" si="0"/>
        <v>1398</v>
      </c>
      <c r="G5" s="29">
        <v>24</v>
      </c>
      <c r="H5" s="29">
        <f t="shared" si="0"/>
        <v>177</v>
      </c>
      <c r="I5" s="30">
        <f t="shared" si="0"/>
        <v>201</v>
      </c>
      <c r="J5" s="28">
        <f t="shared" si="0"/>
        <v>1653</v>
      </c>
      <c r="K5" s="29">
        <v>28</v>
      </c>
      <c r="L5" s="29">
        <f>SUM(L6:L17)</f>
        <v>207</v>
      </c>
      <c r="M5" s="30">
        <f>SUM(M6:M17)</f>
        <v>235</v>
      </c>
    </row>
    <row r="6" spans="1:13" x14ac:dyDescent="0.3">
      <c r="A6" s="5" t="s">
        <v>180</v>
      </c>
      <c r="B6" s="4">
        <v>23</v>
      </c>
      <c r="C6" s="2">
        <v>1</v>
      </c>
      <c r="D6" s="2">
        <v>6</v>
      </c>
      <c r="E6" s="3">
        <v>7</v>
      </c>
      <c r="F6" s="4">
        <v>43</v>
      </c>
      <c r="G6" s="2">
        <v>3</v>
      </c>
      <c r="H6" s="2">
        <v>6</v>
      </c>
      <c r="I6" s="3">
        <v>9</v>
      </c>
      <c r="J6" s="9">
        <v>66</v>
      </c>
      <c r="K6" s="2">
        <v>4</v>
      </c>
      <c r="L6" s="2">
        <v>12</v>
      </c>
      <c r="M6" s="3">
        <v>16</v>
      </c>
    </row>
    <row r="7" spans="1:13" x14ac:dyDescent="0.3">
      <c r="A7" s="5" t="s">
        <v>181</v>
      </c>
      <c r="B7" s="4">
        <v>199</v>
      </c>
      <c r="C7" s="2">
        <v>3</v>
      </c>
      <c r="D7" s="2">
        <v>22</v>
      </c>
      <c r="E7" s="3">
        <v>25</v>
      </c>
      <c r="F7" s="4">
        <v>863</v>
      </c>
      <c r="G7" s="2">
        <v>19</v>
      </c>
      <c r="H7" s="2">
        <v>122</v>
      </c>
      <c r="I7" s="3">
        <v>141</v>
      </c>
      <c r="J7" s="9">
        <v>1062</v>
      </c>
      <c r="K7" s="2">
        <v>22</v>
      </c>
      <c r="L7" s="2">
        <v>144</v>
      </c>
      <c r="M7" s="3">
        <v>166</v>
      </c>
    </row>
    <row r="8" spans="1:13" x14ac:dyDescent="0.3">
      <c r="A8" s="5" t="s">
        <v>182</v>
      </c>
      <c r="B8" s="4">
        <v>4</v>
      </c>
      <c r="C8" s="2"/>
      <c r="D8" s="2"/>
      <c r="E8" s="3"/>
      <c r="F8" s="4">
        <v>34</v>
      </c>
      <c r="G8" s="2"/>
      <c r="H8" s="2">
        <v>4</v>
      </c>
      <c r="I8" s="3">
        <v>4</v>
      </c>
      <c r="J8" s="9">
        <v>38</v>
      </c>
      <c r="K8" s="2"/>
      <c r="L8" s="2">
        <v>4</v>
      </c>
      <c r="M8" s="3">
        <v>4</v>
      </c>
    </row>
    <row r="9" spans="1:13" x14ac:dyDescent="0.3">
      <c r="A9" s="5" t="s">
        <v>183</v>
      </c>
      <c r="B9" s="4">
        <v>10</v>
      </c>
      <c r="C9" s="2"/>
      <c r="D9" s="2">
        <v>1</v>
      </c>
      <c r="E9" s="3">
        <v>1</v>
      </c>
      <c r="F9" s="4">
        <v>170</v>
      </c>
      <c r="G9" s="2">
        <v>1</v>
      </c>
      <c r="H9" s="2">
        <v>19</v>
      </c>
      <c r="I9" s="3">
        <v>20</v>
      </c>
      <c r="J9" s="9">
        <v>180</v>
      </c>
      <c r="K9" s="2">
        <v>1</v>
      </c>
      <c r="L9" s="2">
        <v>20</v>
      </c>
      <c r="M9" s="3">
        <v>21</v>
      </c>
    </row>
    <row r="10" spans="1:13" x14ac:dyDescent="0.3">
      <c r="A10" s="5" t="s">
        <v>184</v>
      </c>
      <c r="B10" s="4"/>
      <c r="C10" s="2"/>
      <c r="D10" s="2"/>
      <c r="E10" s="3"/>
      <c r="F10" s="4">
        <v>1</v>
      </c>
      <c r="G10" s="2"/>
      <c r="H10" s="2"/>
      <c r="I10" s="3"/>
      <c r="J10" s="9">
        <v>1</v>
      </c>
      <c r="K10" s="2"/>
      <c r="L10" s="2"/>
      <c r="M10" s="3"/>
    </row>
    <row r="11" spans="1:13" x14ac:dyDescent="0.3">
      <c r="A11" s="5" t="s">
        <v>185</v>
      </c>
      <c r="B11" s="4">
        <v>1</v>
      </c>
      <c r="C11" s="2"/>
      <c r="D11" s="2"/>
      <c r="E11" s="3"/>
      <c r="F11" s="4">
        <v>8</v>
      </c>
      <c r="G11" s="2"/>
      <c r="H11" s="2">
        <v>1</v>
      </c>
      <c r="I11" s="3">
        <v>1</v>
      </c>
      <c r="J11" s="9">
        <v>9</v>
      </c>
      <c r="K11" s="2"/>
      <c r="L11" s="2">
        <v>1</v>
      </c>
      <c r="M11" s="3">
        <v>1</v>
      </c>
    </row>
    <row r="12" spans="1:13" x14ac:dyDescent="0.3">
      <c r="A12" s="5" t="s">
        <v>186</v>
      </c>
      <c r="B12" s="4"/>
      <c r="C12" s="2"/>
      <c r="D12" s="2"/>
      <c r="E12" s="3"/>
      <c r="F12" s="4">
        <v>13</v>
      </c>
      <c r="G12" s="2"/>
      <c r="H12" s="2">
        <v>2</v>
      </c>
      <c r="I12" s="3">
        <v>2</v>
      </c>
      <c r="J12" s="9">
        <v>13</v>
      </c>
      <c r="K12" s="2"/>
      <c r="L12" s="2">
        <v>2</v>
      </c>
      <c r="M12" s="3">
        <v>2</v>
      </c>
    </row>
    <row r="13" spans="1:13" x14ac:dyDescent="0.3">
      <c r="A13" s="5" t="s">
        <v>187</v>
      </c>
      <c r="B13" s="4">
        <v>6</v>
      </c>
      <c r="C13" s="2"/>
      <c r="D13" s="2"/>
      <c r="E13" s="3"/>
      <c r="F13" s="4">
        <v>157</v>
      </c>
      <c r="G13" s="2"/>
      <c r="H13" s="2">
        <v>10</v>
      </c>
      <c r="I13" s="3">
        <v>10</v>
      </c>
      <c r="J13" s="9">
        <v>163</v>
      </c>
      <c r="K13" s="2"/>
      <c r="L13" s="2">
        <v>10</v>
      </c>
      <c r="M13" s="3">
        <v>10</v>
      </c>
    </row>
    <row r="14" spans="1:13" x14ac:dyDescent="0.3">
      <c r="A14" s="5" t="s">
        <v>188</v>
      </c>
      <c r="B14" s="4"/>
      <c r="C14" s="2"/>
      <c r="D14" s="2"/>
      <c r="E14" s="3"/>
      <c r="F14" s="4">
        <v>1</v>
      </c>
      <c r="G14" s="2"/>
      <c r="H14" s="2"/>
      <c r="I14" s="3"/>
      <c r="J14" s="9">
        <v>1</v>
      </c>
      <c r="K14" s="2"/>
      <c r="L14" s="2"/>
      <c r="M14" s="3"/>
    </row>
    <row r="15" spans="1:13" x14ac:dyDescent="0.3">
      <c r="A15" s="5" t="s">
        <v>189</v>
      </c>
      <c r="B15" s="4">
        <v>9</v>
      </c>
      <c r="C15" s="2"/>
      <c r="D15" s="2"/>
      <c r="E15" s="3"/>
      <c r="F15" s="4">
        <v>94</v>
      </c>
      <c r="G15" s="2">
        <v>1</v>
      </c>
      <c r="H15" s="2">
        <v>12</v>
      </c>
      <c r="I15" s="3">
        <v>13</v>
      </c>
      <c r="J15" s="9">
        <v>103</v>
      </c>
      <c r="K15" s="2">
        <v>1</v>
      </c>
      <c r="L15" s="2">
        <v>12</v>
      </c>
      <c r="M15" s="3">
        <v>13</v>
      </c>
    </row>
    <row r="16" spans="1:13" x14ac:dyDescent="0.3">
      <c r="A16" s="5" t="s">
        <v>190</v>
      </c>
      <c r="B16" s="4">
        <v>1</v>
      </c>
      <c r="C16" s="2"/>
      <c r="D16" s="2"/>
      <c r="E16" s="3"/>
      <c r="F16" s="4">
        <v>8</v>
      </c>
      <c r="G16" s="2"/>
      <c r="H16" s="2">
        <v>1</v>
      </c>
      <c r="I16" s="3">
        <v>1</v>
      </c>
      <c r="J16" s="9">
        <v>9</v>
      </c>
      <c r="K16" s="2"/>
      <c r="L16" s="2">
        <v>1</v>
      </c>
      <c r="M16" s="3">
        <v>1</v>
      </c>
    </row>
    <row r="17" spans="1:13" x14ac:dyDescent="0.3">
      <c r="A17" s="5" t="s">
        <v>191</v>
      </c>
      <c r="B17" s="4">
        <v>2</v>
      </c>
      <c r="C17" s="2"/>
      <c r="D17" s="2">
        <v>1</v>
      </c>
      <c r="E17" s="3">
        <v>1</v>
      </c>
      <c r="F17" s="4">
        <v>6</v>
      </c>
      <c r="G17" s="2"/>
      <c r="H17" s="2"/>
      <c r="I17" s="3"/>
      <c r="J17" s="9">
        <v>8</v>
      </c>
      <c r="K17" s="2"/>
      <c r="L17" s="2">
        <v>1</v>
      </c>
      <c r="M17" s="3">
        <v>1</v>
      </c>
    </row>
    <row r="18" spans="1:13" s="7" customFormat="1" x14ac:dyDescent="0.3">
      <c r="A18" s="15" t="s">
        <v>280</v>
      </c>
      <c r="B18" s="19">
        <f t="shared" ref="B18:M18" si="1">SUM(B6:B17)</f>
        <v>255</v>
      </c>
      <c r="C18" s="17">
        <f t="shared" si="1"/>
        <v>4</v>
      </c>
      <c r="D18" s="17">
        <f t="shared" si="1"/>
        <v>30</v>
      </c>
      <c r="E18" s="18">
        <f t="shared" si="1"/>
        <v>34</v>
      </c>
      <c r="F18" s="19">
        <f t="shared" si="1"/>
        <v>1398</v>
      </c>
      <c r="G18" s="17">
        <f t="shared" si="1"/>
        <v>24</v>
      </c>
      <c r="H18" s="17">
        <f t="shared" si="1"/>
        <v>177</v>
      </c>
      <c r="I18" s="18">
        <f t="shared" si="1"/>
        <v>201</v>
      </c>
      <c r="J18" s="19">
        <f t="shared" si="1"/>
        <v>1653</v>
      </c>
      <c r="K18" s="17">
        <f t="shared" si="1"/>
        <v>28</v>
      </c>
      <c r="L18" s="17">
        <f t="shared" si="1"/>
        <v>207</v>
      </c>
      <c r="M18" s="18">
        <f t="shared" si="1"/>
        <v>235</v>
      </c>
    </row>
    <row r="20" spans="1:13" ht="26.25" customHeight="1" x14ac:dyDescent="0.3">
      <c r="A20" s="69" t="s">
        <v>296</v>
      </c>
      <c r="B20" s="69"/>
      <c r="C20" s="69"/>
      <c r="D20" s="69"/>
      <c r="E20" s="69"/>
    </row>
    <row r="21" spans="1:13" x14ac:dyDescent="0.3">
      <c r="A21" s="55"/>
      <c r="B21" s="55"/>
      <c r="C21" s="55"/>
      <c r="D21" s="55"/>
      <c r="E21" s="55"/>
    </row>
    <row r="22" spans="1:13" ht="27" customHeight="1" x14ac:dyDescent="0.3">
      <c r="A22" s="64" t="s">
        <v>297</v>
      </c>
      <c r="B22" s="64"/>
      <c r="C22" s="64"/>
      <c r="D22" s="64"/>
      <c r="E22" s="64"/>
    </row>
    <row r="23" spans="1:13" x14ac:dyDescent="0.3">
      <c r="A23" s="31"/>
      <c r="B23" s="31"/>
      <c r="C23" s="31"/>
      <c r="D23" s="31"/>
      <c r="E23" s="31"/>
    </row>
    <row r="24" spans="1:13" ht="27" customHeight="1" x14ac:dyDescent="0.3">
      <c r="A24" s="64" t="s">
        <v>298</v>
      </c>
      <c r="B24" s="64"/>
      <c r="C24" s="64"/>
      <c r="D24" s="64"/>
      <c r="E24" s="64"/>
    </row>
    <row r="25" spans="1:13" x14ac:dyDescent="0.3">
      <c r="A25" s="31"/>
      <c r="B25" s="31"/>
      <c r="C25" s="31"/>
      <c r="D25" s="31"/>
      <c r="E25" s="31"/>
    </row>
    <row r="26" spans="1:13" ht="29.25" customHeight="1" x14ac:dyDescent="0.3">
      <c r="A26" s="64" t="s">
        <v>302</v>
      </c>
      <c r="B26" s="64"/>
      <c r="C26" s="64"/>
      <c r="D26" s="64"/>
      <c r="E26" s="64"/>
    </row>
    <row r="27" spans="1:13" x14ac:dyDescent="0.3">
      <c r="A27" s="31"/>
      <c r="B27" s="31"/>
      <c r="C27" s="31"/>
      <c r="D27" s="31"/>
      <c r="E27" s="31"/>
    </row>
    <row r="28" spans="1:13" ht="27" customHeight="1" x14ac:dyDescent="0.3">
      <c r="A28" s="64" t="s">
        <v>303</v>
      </c>
      <c r="B28" s="64"/>
      <c r="C28" s="64"/>
      <c r="D28" s="64"/>
      <c r="E28" s="64"/>
    </row>
    <row r="29" spans="1:13" x14ac:dyDescent="0.3">
      <c r="A29" s="31"/>
      <c r="B29" s="31"/>
      <c r="C29" s="31"/>
      <c r="D29" s="31"/>
      <c r="E29" s="31"/>
    </row>
    <row r="30" spans="1:13" x14ac:dyDescent="0.3">
      <c r="A30" s="71" t="s">
        <v>299</v>
      </c>
      <c r="B30" s="71"/>
      <c r="C30" s="71"/>
      <c r="D30" s="71"/>
      <c r="E30" s="71"/>
    </row>
    <row r="31" spans="1:13" x14ac:dyDescent="0.3">
      <c r="A31" s="31"/>
      <c r="B31" s="31"/>
      <c r="C31" s="31"/>
      <c r="D31" s="31"/>
      <c r="E31" s="31"/>
    </row>
    <row r="32" spans="1:13" x14ac:dyDescent="0.3">
      <c r="A32" s="31" t="s">
        <v>300</v>
      </c>
      <c r="B32" s="31"/>
      <c r="C32" s="31"/>
      <c r="D32" s="31"/>
      <c r="E32" s="31"/>
    </row>
    <row r="33" spans="1:5" x14ac:dyDescent="0.3">
      <c r="A33" s="31"/>
      <c r="B33" s="31"/>
      <c r="C33" s="31"/>
      <c r="D33" s="31"/>
      <c r="E33" s="31"/>
    </row>
    <row r="34" spans="1:5" ht="26.25" customHeight="1" x14ac:dyDescent="0.3">
      <c r="A34" s="64" t="s">
        <v>301</v>
      </c>
      <c r="B34" s="64"/>
      <c r="C34" s="64"/>
      <c r="D34" s="64"/>
      <c r="E34" s="64"/>
    </row>
  </sheetData>
  <mergeCells count="12">
    <mergeCell ref="A34:E34"/>
    <mergeCell ref="J3:M3"/>
    <mergeCell ref="F3:I3"/>
    <mergeCell ref="B3:E3"/>
    <mergeCell ref="A1:M1"/>
    <mergeCell ref="A20:E20"/>
    <mergeCell ref="A2:M2"/>
    <mergeCell ref="A22:E22"/>
    <mergeCell ref="A24:E24"/>
    <mergeCell ref="A26:E26"/>
    <mergeCell ref="A28:E28"/>
    <mergeCell ref="A30:E30"/>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zoomScaleNormal="100" workbookViewId="0">
      <selection activeCell="G9" sqref="G9"/>
    </sheetView>
  </sheetViews>
  <sheetFormatPr defaultColWidth="9.109375" defaultRowHeight="13.8" x14ac:dyDescent="0.3"/>
  <cols>
    <col min="1" max="1" width="31.33203125" style="1" customWidth="1"/>
    <col min="2" max="2" width="12.33203125" style="1" customWidth="1"/>
    <col min="3" max="3" width="12.109375" style="1" customWidth="1"/>
    <col min="4" max="4" width="12.33203125" style="1" customWidth="1"/>
    <col min="5" max="5" width="9.109375" style="1"/>
    <col min="6" max="6" width="9.109375" style="1" customWidth="1"/>
    <col min="7" max="7" width="11.109375" style="1" customWidth="1"/>
    <col min="8" max="8" width="11.6640625" style="1" customWidth="1"/>
    <col min="9" max="9" width="9.109375" style="1" customWidth="1"/>
    <col min="10" max="10" width="11.44140625" style="1" customWidth="1"/>
    <col min="11" max="11" width="9.6640625" style="1" customWidth="1"/>
    <col min="12" max="12" width="10.5546875" style="1" customWidth="1"/>
    <col min="13" max="13" width="10.44140625" style="1" customWidth="1"/>
    <col min="14" max="16384" width="9.109375" style="1"/>
  </cols>
  <sheetData>
    <row r="1" spans="1:17" ht="14.4" x14ac:dyDescent="0.3">
      <c r="A1" s="68" t="s">
        <v>293</v>
      </c>
      <c r="B1" s="68"/>
      <c r="C1" s="68"/>
      <c r="D1" s="68"/>
      <c r="E1" s="68"/>
      <c r="F1" s="68"/>
      <c r="G1" s="68"/>
      <c r="H1" s="68"/>
      <c r="I1" s="68"/>
      <c r="J1" s="68"/>
      <c r="K1" s="68"/>
      <c r="L1" s="68"/>
      <c r="M1" s="68"/>
    </row>
    <row r="2" spans="1:17" ht="14.4" x14ac:dyDescent="0.3">
      <c r="A2" s="72" t="s">
        <v>192</v>
      </c>
      <c r="B2" s="72"/>
      <c r="C2" s="72"/>
      <c r="D2" s="72"/>
      <c r="E2" s="72"/>
      <c r="F2" s="72"/>
      <c r="G2" s="72"/>
      <c r="H2" s="72"/>
      <c r="I2" s="72"/>
      <c r="J2" s="72"/>
      <c r="K2" s="72"/>
      <c r="L2" s="72"/>
      <c r="M2" s="72"/>
    </row>
    <row r="3" spans="1:17" x14ac:dyDescent="0.3">
      <c r="A3" s="10"/>
      <c r="B3" s="74" t="s">
        <v>283</v>
      </c>
      <c r="C3" s="75"/>
      <c r="D3" s="75"/>
      <c r="E3" s="76"/>
      <c r="F3" s="74" t="s">
        <v>282</v>
      </c>
      <c r="G3" s="75"/>
      <c r="H3" s="75"/>
      <c r="I3" s="76"/>
      <c r="J3" s="74" t="s">
        <v>281</v>
      </c>
      <c r="K3" s="75"/>
      <c r="L3" s="75"/>
      <c r="M3" s="76"/>
    </row>
    <row r="4" spans="1:17" s="8" customFormat="1" ht="55.2" x14ac:dyDescent="0.3">
      <c r="A4" s="11" t="s">
        <v>279</v>
      </c>
      <c r="B4" s="14" t="s">
        <v>284</v>
      </c>
      <c r="C4" s="12" t="s">
        <v>294</v>
      </c>
      <c r="D4" s="12" t="s">
        <v>295</v>
      </c>
      <c r="E4" s="13" t="s">
        <v>278</v>
      </c>
      <c r="F4" s="14" t="s">
        <v>284</v>
      </c>
      <c r="G4" s="12" t="s">
        <v>294</v>
      </c>
      <c r="H4" s="12" t="s">
        <v>295</v>
      </c>
      <c r="I4" s="13" t="s">
        <v>278</v>
      </c>
      <c r="J4" s="12" t="s">
        <v>284</v>
      </c>
      <c r="K4" s="12" t="s">
        <v>294</v>
      </c>
      <c r="L4" s="12" t="s">
        <v>295</v>
      </c>
      <c r="M4" s="13" t="s">
        <v>278</v>
      </c>
    </row>
    <row r="5" spans="1:17" s="7" customFormat="1" x14ac:dyDescent="0.3">
      <c r="A5" s="23" t="s">
        <v>193</v>
      </c>
      <c r="B5" s="28">
        <f t="shared" ref="B5:J5" si="0">SUM(B6:B14)</f>
        <v>84</v>
      </c>
      <c r="C5" s="29">
        <f t="shared" si="0"/>
        <v>3</v>
      </c>
      <c r="D5" s="29">
        <f t="shared" si="0"/>
        <v>4</v>
      </c>
      <c r="E5" s="30">
        <f t="shared" si="0"/>
        <v>7</v>
      </c>
      <c r="F5" s="28">
        <f t="shared" si="0"/>
        <v>315</v>
      </c>
      <c r="G5" s="29">
        <v>7</v>
      </c>
      <c r="H5" s="29">
        <f t="shared" si="0"/>
        <v>54</v>
      </c>
      <c r="I5" s="30">
        <f t="shared" si="0"/>
        <v>61</v>
      </c>
      <c r="J5" s="24">
        <f t="shared" si="0"/>
        <v>399</v>
      </c>
      <c r="K5" s="29">
        <v>10</v>
      </c>
      <c r="L5" s="29">
        <v>58</v>
      </c>
      <c r="M5" s="30">
        <f>SUM(M6:M14)</f>
        <v>68</v>
      </c>
    </row>
    <row r="6" spans="1:17" x14ac:dyDescent="0.3">
      <c r="A6" s="5" t="s">
        <v>194</v>
      </c>
      <c r="B6" s="4">
        <v>2</v>
      </c>
      <c r="C6" s="2"/>
      <c r="D6" s="2"/>
      <c r="E6" s="3"/>
      <c r="F6" s="4">
        <v>9</v>
      </c>
      <c r="G6" s="2"/>
      <c r="H6" s="2"/>
      <c r="I6" s="3"/>
      <c r="J6" s="6">
        <v>11</v>
      </c>
      <c r="K6" s="2"/>
      <c r="L6" s="2"/>
      <c r="M6" s="3"/>
      <c r="N6" s="7"/>
      <c r="O6" s="7"/>
      <c r="P6" s="7"/>
      <c r="Q6" s="7"/>
    </row>
    <row r="7" spans="1:17" x14ac:dyDescent="0.3">
      <c r="A7" s="5" t="s">
        <v>195</v>
      </c>
      <c r="B7" s="4">
        <v>20</v>
      </c>
      <c r="C7" s="2">
        <v>1</v>
      </c>
      <c r="D7" s="2">
        <v>1</v>
      </c>
      <c r="E7" s="3">
        <v>2</v>
      </c>
      <c r="F7" s="4">
        <v>136</v>
      </c>
      <c r="G7" s="2">
        <v>3</v>
      </c>
      <c r="H7" s="2">
        <v>28</v>
      </c>
      <c r="I7" s="3">
        <v>31</v>
      </c>
      <c r="J7" s="6">
        <v>156</v>
      </c>
      <c r="K7" s="2">
        <v>4</v>
      </c>
      <c r="L7" s="2">
        <v>29</v>
      </c>
      <c r="M7" s="3">
        <v>33</v>
      </c>
      <c r="N7" s="7"/>
      <c r="O7" s="7"/>
      <c r="P7" s="7"/>
      <c r="Q7" s="7"/>
    </row>
    <row r="8" spans="1:17" x14ac:dyDescent="0.3">
      <c r="A8" s="5" t="s">
        <v>196</v>
      </c>
      <c r="B8" s="4">
        <v>9</v>
      </c>
      <c r="C8" s="2"/>
      <c r="D8" s="2"/>
      <c r="E8" s="3"/>
      <c r="F8" s="4">
        <v>10</v>
      </c>
      <c r="G8" s="2"/>
      <c r="H8" s="2">
        <v>2</v>
      </c>
      <c r="I8" s="3">
        <v>2</v>
      </c>
      <c r="J8" s="6">
        <v>19</v>
      </c>
      <c r="K8" s="2"/>
      <c r="L8" s="2">
        <v>2</v>
      </c>
      <c r="M8" s="3">
        <v>2</v>
      </c>
      <c r="N8" s="7"/>
      <c r="O8" s="7"/>
      <c r="P8" s="7"/>
      <c r="Q8" s="7"/>
    </row>
    <row r="9" spans="1:17" x14ac:dyDescent="0.3">
      <c r="A9" s="5" t="s">
        <v>197</v>
      </c>
      <c r="B9" s="4">
        <v>35</v>
      </c>
      <c r="C9" s="2">
        <v>1</v>
      </c>
      <c r="D9" s="2"/>
      <c r="E9" s="3">
        <v>1</v>
      </c>
      <c r="F9" s="4">
        <v>64</v>
      </c>
      <c r="G9" s="2">
        <v>2</v>
      </c>
      <c r="H9" s="2">
        <v>4</v>
      </c>
      <c r="I9" s="3">
        <v>6</v>
      </c>
      <c r="J9" s="6">
        <v>99</v>
      </c>
      <c r="K9" s="2">
        <v>3</v>
      </c>
      <c r="L9" s="2">
        <v>4</v>
      </c>
      <c r="M9" s="3">
        <v>7</v>
      </c>
      <c r="N9" s="7"/>
      <c r="O9" s="7"/>
      <c r="P9" s="7"/>
      <c r="Q9" s="7"/>
    </row>
    <row r="10" spans="1:17" x14ac:dyDescent="0.3">
      <c r="A10" s="5" t="s">
        <v>198</v>
      </c>
      <c r="B10" s="4">
        <v>1</v>
      </c>
      <c r="C10" s="2"/>
      <c r="D10" s="2"/>
      <c r="E10" s="3"/>
      <c r="F10" s="4">
        <v>2</v>
      </c>
      <c r="G10" s="2"/>
      <c r="H10" s="2">
        <v>2</v>
      </c>
      <c r="I10" s="3">
        <v>2</v>
      </c>
      <c r="J10" s="6">
        <v>3</v>
      </c>
      <c r="K10" s="2"/>
      <c r="L10" s="2">
        <v>2</v>
      </c>
      <c r="M10" s="3">
        <v>2</v>
      </c>
      <c r="N10" s="7"/>
      <c r="O10" s="7"/>
      <c r="P10" s="7"/>
      <c r="Q10" s="7"/>
    </row>
    <row r="11" spans="1:17" x14ac:dyDescent="0.3">
      <c r="A11" s="5" t="s">
        <v>199</v>
      </c>
      <c r="B11" s="4"/>
      <c r="C11" s="2"/>
      <c r="D11" s="2"/>
      <c r="E11" s="3"/>
      <c r="F11" s="4">
        <v>1</v>
      </c>
      <c r="G11" s="2"/>
      <c r="H11" s="2"/>
      <c r="I11" s="3"/>
      <c r="J11" s="6">
        <v>1</v>
      </c>
      <c r="K11" s="2"/>
      <c r="L11" s="2"/>
      <c r="M11" s="3"/>
      <c r="N11" s="7"/>
      <c r="O11" s="7"/>
      <c r="P11" s="7"/>
      <c r="Q11" s="7"/>
    </row>
    <row r="12" spans="1:17" x14ac:dyDescent="0.3">
      <c r="A12" s="5" t="s">
        <v>200</v>
      </c>
      <c r="B12" s="4">
        <v>16</v>
      </c>
      <c r="C12" s="2">
        <v>1</v>
      </c>
      <c r="D12" s="2">
        <v>3</v>
      </c>
      <c r="E12" s="3">
        <v>4</v>
      </c>
      <c r="F12" s="4">
        <v>80</v>
      </c>
      <c r="G12" s="2">
        <v>1</v>
      </c>
      <c r="H12" s="2">
        <v>18</v>
      </c>
      <c r="I12" s="3">
        <v>19</v>
      </c>
      <c r="J12" s="6">
        <v>96</v>
      </c>
      <c r="K12" s="2">
        <v>2</v>
      </c>
      <c r="L12" s="2">
        <v>21</v>
      </c>
      <c r="M12" s="3">
        <v>23</v>
      </c>
      <c r="N12" s="7"/>
      <c r="O12" s="7"/>
      <c r="P12" s="7"/>
      <c r="Q12" s="7"/>
    </row>
    <row r="13" spans="1:17" x14ac:dyDescent="0.3">
      <c r="A13" s="5" t="s">
        <v>201</v>
      </c>
      <c r="B13" s="4"/>
      <c r="C13" s="2"/>
      <c r="D13" s="2"/>
      <c r="E13" s="3"/>
      <c r="F13" s="4">
        <v>4</v>
      </c>
      <c r="G13" s="2"/>
      <c r="H13" s="2"/>
      <c r="I13" s="3"/>
      <c r="J13" s="6">
        <v>4</v>
      </c>
      <c r="K13" s="2"/>
      <c r="L13" s="2"/>
      <c r="M13" s="3"/>
      <c r="N13" s="7"/>
      <c r="O13" s="7"/>
      <c r="P13" s="7"/>
      <c r="Q13" s="7"/>
    </row>
    <row r="14" spans="1:17" x14ac:dyDescent="0.3">
      <c r="A14" s="5" t="s">
        <v>202</v>
      </c>
      <c r="B14" s="4">
        <v>1</v>
      </c>
      <c r="C14" s="2"/>
      <c r="D14" s="2"/>
      <c r="E14" s="3"/>
      <c r="F14" s="4">
        <v>9</v>
      </c>
      <c r="G14" s="2">
        <v>1</v>
      </c>
      <c r="H14" s="2"/>
      <c r="I14" s="3">
        <v>1</v>
      </c>
      <c r="J14" s="6">
        <v>10</v>
      </c>
      <c r="K14" s="2">
        <v>1</v>
      </c>
      <c r="L14" s="2"/>
      <c r="M14" s="3">
        <v>1</v>
      </c>
      <c r="N14" s="7"/>
      <c r="O14" s="7"/>
      <c r="P14" s="7"/>
      <c r="Q14" s="7"/>
    </row>
    <row r="15" spans="1:17" s="7" customFormat="1" x14ac:dyDescent="0.3">
      <c r="A15" s="15" t="s">
        <v>203</v>
      </c>
      <c r="B15" s="22">
        <f t="shared" ref="B15:J15" si="1">SUM(B16:B25)</f>
        <v>134</v>
      </c>
      <c r="C15" s="20">
        <f t="shared" si="1"/>
        <v>1</v>
      </c>
      <c r="D15" s="20">
        <f t="shared" si="1"/>
        <v>19</v>
      </c>
      <c r="E15" s="21">
        <f t="shared" si="1"/>
        <v>20</v>
      </c>
      <c r="F15" s="22">
        <f t="shared" si="1"/>
        <v>579</v>
      </c>
      <c r="G15" s="20">
        <v>6</v>
      </c>
      <c r="H15" s="20">
        <f t="shared" si="1"/>
        <v>82</v>
      </c>
      <c r="I15" s="21">
        <f t="shared" si="1"/>
        <v>88</v>
      </c>
      <c r="J15" s="16">
        <f t="shared" si="1"/>
        <v>713</v>
      </c>
      <c r="K15" s="20">
        <v>7</v>
      </c>
      <c r="L15" s="20">
        <v>101</v>
      </c>
      <c r="M15" s="21">
        <f>SUM(M16:M25)</f>
        <v>108</v>
      </c>
    </row>
    <row r="16" spans="1:17" x14ac:dyDescent="0.3">
      <c r="A16" s="5" t="s">
        <v>204</v>
      </c>
      <c r="B16" s="4"/>
      <c r="C16" s="2"/>
      <c r="D16" s="2"/>
      <c r="E16" s="3"/>
      <c r="F16" s="4">
        <v>1</v>
      </c>
      <c r="G16" s="2"/>
      <c r="H16" s="2">
        <v>1</v>
      </c>
      <c r="I16" s="3">
        <v>1</v>
      </c>
      <c r="J16" s="6">
        <v>1</v>
      </c>
      <c r="K16" s="2"/>
      <c r="L16" s="2">
        <v>1</v>
      </c>
      <c r="M16" s="3">
        <v>1</v>
      </c>
      <c r="N16" s="7"/>
      <c r="O16" s="7"/>
      <c r="P16" s="7"/>
      <c r="Q16" s="7"/>
    </row>
    <row r="17" spans="1:17" x14ac:dyDescent="0.3">
      <c r="A17" s="5" t="s">
        <v>205</v>
      </c>
      <c r="B17" s="4">
        <v>15</v>
      </c>
      <c r="C17" s="2"/>
      <c r="D17" s="2">
        <v>1</v>
      </c>
      <c r="E17" s="3">
        <v>1</v>
      </c>
      <c r="F17" s="4">
        <v>121</v>
      </c>
      <c r="G17" s="2">
        <v>2</v>
      </c>
      <c r="H17" s="2">
        <v>9</v>
      </c>
      <c r="I17" s="3">
        <v>11</v>
      </c>
      <c r="J17" s="6">
        <v>136</v>
      </c>
      <c r="K17" s="2">
        <v>2</v>
      </c>
      <c r="L17" s="2">
        <v>10</v>
      </c>
      <c r="M17" s="3">
        <v>12</v>
      </c>
      <c r="N17" s="7"/>
      <c r="O17" s="7"/>
      <c r="P17" s="7"/>
      <c r="Q17" s="7"/>
    </row>
    <row r="18" spans="1:17" x14ac:dyDescent="0.3">
      <c r="A18" s="5" t="s">
        <v>206</v>
      </c>
      <c r="B18" s="4"/>
      <c r="C18" s="2"/>
      <c r="D18" s="2"/>
      <c r="E18" s="3"/>
      <c r="F18" s="4">
        <v>2</v>
      </c>
      <c r="G18" s="2"/>
      <c r="H18" s="2"/>
      <c r="I18" s="3"/>
      <c r="J18" s="6">
        <v>2</v>
      </c>
      <c r="K18" s="2"/>
      <c r="L18" s="2"/>
      <c r="M18" s="3"/>
      <c r="N18" s="7"/>
      <c r="O18" s="7"/>
      <c r="P18" s="7"/>
      <c r="Q18" s="7"/>
    </row>
    <row r="19" spans="1:17" x14ac:dyDescent="0.3">
      <c r="A19" s="5" t="s">
        <v>207</v>
      </c>
      <c r="B19" s="4">
        <v>1</v>
      </c>
      <c r="C19" s="2"/>
      <c r="D19" s="2"/>
      <c r="E19" s="3"/>
      <c r="F19" s="4">
        <v>8</v>
      </c>
      <c r="G19" s="2"/>
      <c r="H19" s="2">
        <v>1</v>
      </c>
      <c r="I19" s="3">
        <v>1</v>
      </c>
      <c r="J19" s="6">
        <v>9</v>
      </c>
      <c r="K19" s="2"/>
      <c r="L19" s="2">
        <v>1</v>
      </c>
      <c r="M19" s="3">
        <v>1</v>
      </c>
      <c r="N19" s="7"/>
      <c r="O19" s="7"/>
      <c r="P19" s="7"/>
      <c r="Q19" s="7"/>
    </row>
    <row r="20" spans="1:17" x14ac:dyDescent="0.3">
      <c r="A20" s="5" t="s">
        <v>208</v>
      </c>
      <c r="B20" s="4">
        <v>66</v>
      </c>
      <c r="C20" s="2"/>
      <c r="D20" s="2">
        <v>8</v>
      </c>
      <c r="E20" s="3">
        <v>8</v>
      </c>
      <c r="F20" s="4">
        <v>207</v>
      </c>
      <c r="G20" s="2">
        <v>1</v>
      </c>
      <c r="H20" s="2">
        <v>32</v>
      </c>
      <c r="I20" s="3">
        <v>33</v>
      </c>
      <c r="J20" s="6">
        <v>273</v>
      </c>
      <c r="K20" s="2">
        <v>1</v>
      </c>
      <c r="L20" s="2">
        <v>40</v>
      </c>
      <c r="M20" s="3">
        <v>41</v>
      </c>
      <c r="N20" s="7"/>
      <c r="O20" s="7"/>
      <c r="P20" s="7"/>
      <c r="Q20" s="7"/>
    </row>
    <row r="21" spans="1:17" x14ac:dyDescent="0.3">
      <c r="A21" s="5" t="s">
        <v>209</v>
      </c>
      <c r="B21" s="4">
        <v>1</v>
      </c>
      <c r="C21" s="2"/>
      <c r="D21" s="2"/>
      <c r="E21" s="3"/>
      <c r="F21" s="4">
        <v>6</v>
      </c>
      <c r="G21" s="2"/>
      <c r="H21" s="2">
        <v>3</v>
      </c>
      <c r="I21" s="3">
        <v>3</v>
      </c>
      <c r="J21" s="6">
        <v>7</v>
      </c>
      <c r="K21" s="2"/>
      <c r="L21" s="2">
        <v>3</v>
      </c>
      <c r="M21" s="3">
        <v>3</v>
      </c>
      <c r="N21" s="7"/>
      <c r="O21" s="7"/>
      <c r="P21" s="7"/>
      <c r="Q21" s="7"/>
    </row>
    <row r="22" spans="1:17" x14ac:dyDescent="0.3">
      <c r="A22" s="5" t="s">
        <v>210</v>
      </c>
      <c r="B22" s="4">
        <v>39</v>
      </c>
      <c r="C22" s="2">
        <v>1</v>
      </c>
      <c r="D22" s="2">
        <v>8</v>
      </c>
      <c r="E22" s="3">
        <v>9</v>
      </c>
      <c r="F22" s="4">
        <v>158</v>
      </c>
      <c r="G22" s="2">
        <v>2</v>
      </c>
      <c r="H22" s="2">
        <v>28</v>
      </c>
      <c r="I22" s="3">
        <v>30</v>
      </c>
      <c r="J22" s="6">
        <v>197</v>
      </c>
      <c r="K22" s="2">
        <v>3</v>
      </c>
      <c r="L22" s="2">
        <v>36</v>
      </c>
      <c r="M22" s="3">
        <v>39</v>
      </c>
      <c r="N22" s="7"/>
      <c r="O22" s="7"/>
      <c r="P22" s="7"/>
      <c r="Q22" s="7"/>
    </row>
    <row r="23" spans="1:17" x14ac:dyDescent="0.3">
      <c r="A23" s="5" t="s">
        <v>211</v>
      </c>
      <c r="B23" s="4"/>
      <c r="C23" s="2"/>
      <c r="D23" s="2"/>
      <c r="E23" s="3"/>
      <c r="F23" s="4">
        <v>2</v>
      </c>
      <c r="G23" s="2"/>
      <c r="H23" s="2"/>
      <c r="I23" s="3"/>
      <c r="J23" s="6">
        <v>2</v>
      </c>
      <c r="K23" s="2"/>
      <c r="L23" s="2"/>
      <c r="M23" s="3"/>
      <c r="N23" s="7"/>
      <c r="O23" s="7"/>
      <c r="P23" s="7"/>
      <c r="Q23" s="7"/>
    </row>
    <row r="24" spans="1:17" x14ac:dyDescent="0.3">
      <c r="A24" s="5" t="s">
        <v>212</v>
      </c>
      <c r="B24" s="4">
        <v>1</v>
      </c>
      <c r="C24" s="2"/>
      <c r="D24" s="2"/>
      <c r="E24" s="3"/>
      <c r="F24" s="4">
        <v>2</v>
      </c>
      <c r="G24" s="2"/>
      <c r="H24" s="2"/>
      <c r="I24" s="3"/>
      <c r="J24" s="6">
        <v>3</v>
      </c>
      <c r="K24" s="2"/>
      <c r="L24" s="2"/>
      <c r="M24" s="3"/>
      <c r="N24" s="7"/>
      <c r="O24" s="7"/>
      <c r="P24" s="7"/>
      <c r="Q24" s="7"/>
    </row>
    <row r="25" spans="1:17" x14ac:dyDescent="0.3">
      <c r="A25" s="5" t="s">
        <v>213</v>
      </c>
      <c r="B25" s="4">
        <v>11</v>
      </c>
      <c r="C25" s="2"/>
      <c r="D25" s="2">
        <v>2</v>
      </c>
      <c r="E25" s="3">
        <v>2</v>
      </c>
      <c r="F25" s="4">
        <v>72</v>
      </c>
      <c r="G25" s="2">
        <v>1</v>
      </c>
      <c r="H25" s="2">
        <v>8</v>
      </c>
      <c r="I25" s="3">
        <v>9</v>
      </c>
      <c r="J25" s="6">
        <v>83</v>
      </c>
      <c r="K25" s="2">
        <v>1</v>
      </c>
      <c r="L25" s="2">
        <v>10</v>
      </c>
      <c r="M25" s="3">
        <v>11</v>
      </c>
      <c r="N25" s="7"/>
      <c r="O25" s="7"/>
      <c r="P25" s="7"/>
      <c r="Q25" s="7"/>
    </row>
    <row r="26" spans="1:17" s="7" customFormat="1" x14ac:dyDescent="0.3">
      <c r="A26" s="15" t="s">
        <v>214</v>
      </c>
      <c r="B26" s="22">
        <f t="shared" ref="B26:J26" si="2">SUM(B27:B35)</f>
        <v>23</v>
      </c>
      <c r="C26" s="20">
        <f t="shared" si="2"/>
        <v>1</v>
      </c>
      <c r="D26" s="20">
        <f t="shared" si="2"/>
        <v>4</v>
      </c>
      <c r="E26" s="21">
        <f t="shared" si="2"/>
        <v>5</v>
      </c>
      <c r="F26" s="22">
        <f t="shared" si="2"/>
        <v>130</v>
      </c>
      <c r="G26" s="20">
        <v>4</v>
      </c>
      <c r="H26" s="20">
        <f t="shared" si="2"/>
        <v>19</v>
      </c>
      <c r="I26" s="21">
        <f t="shared" si="2"/>
        <v>23</v>
      </c>
      <c r="J26" s="16">
        <f t="shared" si="2"/>
        <v>153</v>
      </c>
      <c r="K26" s="20">
        <v>5</v>
      </c>
      <c r="L26" s="20">
        <v>23</v>
      </c>
      <c r="M26" s="21">
        <f>SUM(M27:M35)</f>
        <v>28</v>
      </c>
    </row>
    <row r="27" spans="1:17" x14ac:dyDescent="0.3">
      <c r="A27" s="5" t="s">
        <v>215</v>
      </c>
      <c r="B27" s="4">
        <v>1</v>
      </c>
      <c r="C27" s="2"/>
      <c r="D27" s="2"/>
      <c r="E27" s="3"/>
      <c r="F27" s="4">
        <v>3</v>
      </c>
      <c r="G27" s="2"/>
      <c r="H27" s="2"/>
      <c r="I27" s="3"/>
      <c r="J27" s="6">
        <v>4</v>
      </c>
      <c r="K27" s="2"/>
      <c r="L27" s="2"/>
      <c r="M27" s="3"/>
      <c r="N27" s="7"/>
      <c r="O27" s="7"/>
      <c r="P27" s="7"/>
      <c r="Q27" s="7"/>
    </row>
    <row r="28" spans="1:17" x14ac:dyDescent="0.3">
      <c r="A28" s="5" t="s">
        <v>216</v>
      </c>
      <c r="B28" s="4">
        <v>16</v>
      </c>
      <c r="C28" s="2">
        <v>1</v>
      </c>
      <c r="D28" s="2">
        <v>4</v>
      </c>
      <c r="E28" s="3">
        <v>5</v>
      </c>
      <c r="F28" s="4">
        <v>88</v>
      </c>
      <c r="G28" s="2">
        <v>3</v>
      </c>
      <c r="H28" s="2">
        <v>14</v>
      </c>
      <c r="I28" s="3">
        <v>17</v>
      </c>
      <c r="J28" s="6">
        <v>104</v>
      </c>
      <c r="K28" s="2">
        <v>4</v>
      </c>
      <c r="L28" s="2">
        <v>18</v>
      </c>
      <c r="M28" s="3">
        <v>22</v>
      </c>
      <c r="N28" s="7"/>
      <c r="O28" s="7"/>
      <c r="P28" s="7"/>
      <c r="Q28" s="7"/>
    </row>
    <row r="29" spans="1:17" x14ac:dyDescent="0.3">
      <c r="A29" s="5" t="s">
        <v>217</v>
      </c>
      <c r="B29" s="4"/>
      <c r="C29" s="2"/>
      <c r="D29" s="2"/>
      <c r="E29" s="3"/>
      <c r="F29" s="4">
        <v>1</v>
      </c>
      <c r="G29" s="2"/>
      <c r="H29" s="2"/>
      <c r="I29" s="3"/>
      <c r="J29" s="6">
        <v>1</v>
      </c>
      <c r="K29" s="2"/>
      <c r="L29" s="2"/>
      <c r="M29" s="3"/>
      <c r="N29" s="7"/>
      <c r="O29" s="7"/>
      <c r="P29" s="7"/>
      <c r="Q29" s="7"/>
    </row>
    <row r="30" spans="1:17" x14ac:dyDescent="0.3">
      <c r="A30" s="5" t="s">
        <v>218</v>
      </c>
      <c r="B30" s="4"/>
      <c r="C30" s="2"/>
      <c r="D30" s="2"/>
      <c r="E30" s="3"/>
      <c r="F30" s="4">
        <v>4</v>
      </c>
      <c r="G30" s="2"/>
      <c r="H30" s="2">
        <v>3</v>
      </c>
      <c r="I30" s="3">
        <v>3</v>
      </c>
      <c r="J30" s="6">
        <v>4</v>
      </c>
      <c r="K30" s="2"/>
      <c r="L30" s="2">
        <v>3</v>
      </c>
      <c r="M30" s="3">
        <v>3</v>
      </c>
      <c r="N30" s="7"/>
      <c r="O30" s="7"/>
      <c r="P30" s="7"/>
      <c r="Q30" s="7"/>
    </row>
    <row r="31" spans="1:17" x14ac:dyDescent="0.3">
      <c r="A31" s="5" t="s">
        <v>219</v>
      </c>
      <c r="B31" s="4"/>
      <c r="C31" s="2"/>
      <c r="D31" s="2"/>
      <c r="E31" s="3"/>
      <c r="F31" s="4">
        <v>3</v>
      </c>
      <c r="G31" s="2"/>
      <c r="H31" s="2"/>
      <c r="I31" s="3"/>
      <c r="J31" s="6">
        <v>3</v>
      </c>
      <c r="K31" s="2"/>
      <c r="L31" s="2"/>
      <c r="M31" s="3"/>
      <c r="N31" s="7"/>
      <c r="O31" s="7"/>
      <c r="P31" s="7"/>
      <c r="Q31" s="7"/>
    </row>
    <row r="32" spans="1:17" x14ac:dyDescent="0.3">
      <c r="A32" s="5" t="s">
        <v>220</v>
      </c>
      <c r="B32" s="4">
        <v>6</v>
      </c>
      <c r="C32" s="2"/>
      <c r="D32" s="2"/>
      <c r="E32" s="3"/>
      <c r="F32" s="4">
        <v>21</v>
      </c>
      <c r="G32" s="2">
        <v>1</v>
      </c>
      <c r="H32" s="2"/>
      <c r="I32" s="3">
        <v>1</v>
      </c>
      <c r="J32" s="6">
        <v>27</v>
      </c>
      <c r="K32" s="2">
        <v>1</v>
      </c>
      <c r="L32" s="2"/>
      <c r="M32" s="3">
        <v>1</v>
      </c>
      <c r="N32" s="7"/>
      <c r="O32" s="7"/>
      <c r="P32" s="7"/>
      <c r="Q32" s="7"/>
    </row>
    <row r="33" spans="1:17" x14ac:dyDescent="0.3">
      <c r="A33" s="5" t="s">
        <v>221</v>
      </c>
      <c r="B33" s="4"/>
      <c r="C33" s="2"/>
      <c r="D33" s="2"/>
      <c r="E33" s="3"/>
      <c r="F33" s="4">
        <v>3</v>
      </c>
      <c r="G33" s="2"/>
      <c r="H33" s="2"/>
      <c r="I33" s="3"/>
      <c r="J33" s="6">
        <v>3</v>
      </c>
      <c r="K33" s="2"/>
      <c r="L33" s="2"/>
      <c r="M33" s="3"/>
      <c r="N33" s="7"/>
      <c r="O33" s="7"/>
      <c r="P33" s="7"/>
      <c r="Q33" s="7"/>
    </row>
    <row r="34" spans="1:17" x14ac:dyDescent="0.3">
      <c r="A34" s="5" t="s">
        <v>222</v>
      </c>
      <c r="B34" s="4"/>
      <c r="C34" s="2"/>
      <c r="D34" s="2"/>
      <c r="E34" s="3"/>
      <c r="F34" s="4">
        <v>5</v>
      </c>
      <c r="G34" s="2"/>
      <c r="H34" s="2">
        <v>2</v>
      </c>
      <c r="I34" s="3">
        <v>2</v>
      </c>
      <c r="J34" s="6">
        <v>5</v>
      </c>
      <c r="K34" s="2"/>
      <c r="L34" s="2">
        <v>2</v>
      </c>
      <c r="M34" s="3">
        <v>2</v>
      </c>
      <c r="N34" s="7"/>
      <c r="O34" s="7"/>
      <c r="P34" s="7"/>
      <c r="Q34" s="7"/>
    </row>
    <row r="35" spans="1:17" x14ac:dyDescent="0.3">
      <c r="A35" s="5" t="s">
        <v>223</v>
      </c>
      <c r="B35" s="4"/>
      <c r="C35" s="2"/>
      <c r="D35" s="2"/>
      <c r="E35" s="3"/>
      <c r="F35" s="4">
        <v>2</v>
      </c>
      <c r="G35" s="2"/>
      <c r="H35" s="2"/>
      <c r="I35" s="3"/>
      <c r="J35" s="6">
        <v>2</v>
      </c>
      <c r="K35" s="2"/>
      <c r="L35" s="2"/>
      <c r="M35" s="3"/>
      <c r="N35" s="7"/>
      <c r="O35" s="7"/>
      <c r="P35" s="7"/>
      <c r="Q35" s="7"/>
    </row>
    <row r="36" spans="1:17" s="7" customFormat="1" x14ac:dyDescent="0.3">
      <c r="A36" s="15" t="s">
        <v>224</v>
      </c>
      <c r="B36" s="22">
        <f t="shared" ref="B36:K36" si="3">SUM(B37:B54)</f>
        <v>83</v>
      </c>
      <c r="C36" s="20">
        <f t="shared" si="3"/>
        <v>0</v>
      </c>
      <c r="D36" s="20">
        <f t="shared" si="3"/>
        <v>8</v>
      </c>
      <c r="E36" s="21">
        <f t="shared" si="3"/>
        <v>8</v>
      </c>
      <c r="F36" s="22">
        <f t="shared" si="3"/>
        <v>369</v>
      </c>
      <c r="G36" s="20">
        <f t="shared" si="3"/>
        <v>1</v>
      </c>
      <c r="H36" s="20">
        <f t="shared" si="3"/>
        <v>27</v>
      </c>
      <c r="I36" s="21">
        <f t="shared" si="3"/>
        <v>28</v>
      </c>
      <c r="J36" s="16">
        <f t="shared" si="3"/>
        <v>452</v>
      </c>
      <c r="K36" s="20">
        <f t="shared" si="3"/>
        <v>1</v>
      </c>
      <c r="L36" s="20">
        <v>35</v>
      </c>
      <c r="M36" s="21">
        <f>SUM(M37:M54)</f>
        <v>36</v>
      </c>
    </row>
    <row r="37" spans="1:17" x14ac:dyDescent="0.3">
      <c r="A37" s="5" t="s">
        <v>225</v>
      </c>
      <c r="B37" s="4">
        <v>6</v>
      </c>
      <c r="C37" s="2"/>
      <c r="D37" s="2"/>
      <c r="E37" s="3"/>
      <c r="F37" s="4">
        <v>25</v>
      </c>
      <c r="G37" s="2"/>
      <c r="H37" s="2">
        <v>2</v>
      </c>
      <c r="I37" s="3">
        <v>2</v>
      </c>
      <c r="J37" s="6">
        <v>31</v>
      </c>
      <c r="K37" s="2"/>
      <c r="L37" s="2">
        <v>2</v>
      </c>
      <c r="M37" s="3">
        <v>2</v>
      </c>
      <c r="N37" s="7"/>
      <c r="O37" s="7"/>
      <c r="P37" s="7"/>
      <c r="Q37" s="7"/>
    </row>
    <row r="38" spans="1:17" x14ac:dyDescent="0.3">
      <c r="A38" s="5" t="s">
        <v>226</v>
      </c>
      <c r="B38" s="4">
        <v>1</v>
      </c>
      <c r="C38" s="2"/>
      <c r="D38" s="2"/>
      <c r="E38" s="3"/>
      <c r="F38" s="4">
        <v>5</v>
      </c>
      <c r="G38" s="2"/>
      <c r="H38" s="2"/>
      <c r="I38" s="3"/>
      <c r="J38" s="6">
        <v>6</v>
      </c>
      <c r="K38" s="2"/>
      <c r="L38" s="2"/>
      <c r="M38" s="3"/>
      <c r="N38" s="7"/>
      <c r="O38" s="7"/>
      <c r="P38" s="7"/>
      <c r="Q38" s="7"/>
    </row>
    <row r="39" spans="1:17" x14ac:dyDescent="0.3">
      <c r="A39" s="5" t="s">
        <v>227</v>
      </c>
      <c r="B39" s="4"/>
      <c r="C39" s="2"/>
      <c r="D39" s="2"/>
      <c r="E39" s="3"/>
      <c r="F39" s="4">
        <v>4</v>
      </c>
      <c r="G39" s="2"/>
      <c r="H39" s="2"/>
      <c r="I39" s="3"/>
      <c r="J39" s="6">
        <v>4</v>
      </c>
      <c r="K39" s="2"/>
      <c r="L39" s="2"/>
      <c r="M39" s="3"/>
      <c r="N39" s="7"/>
      <c r="O39" s="7"/>
      <c r="P39" s="7"/>
      <c r="Q39" s="7"/>
    </row>
    <row r="40" spans="1:17" x14ac:dyDescent="0.3">
      <c r="A40" s="5" t="s">
        <v>228</v>
      </c>
      <c r="B40" s="4">
        <v>1</v>
      </c>
      <c r="C40" s="2"/>
      <c r="D40" s="2"/>
      <c r="E40" s="3"/>
      <c r="F40" s="4">
        <v>1</v>
      </c>
      <c r="G40" s="2"/>
      <c r="H40" s="2"/>
      <c r="I40" s="3"/>
      <c r="J40" s="6">
        <v>2</v>
      </c>
      <c r="K40" s="2"/>
      <c r="L40" s="2"/>
      <c r="M40" s="3"/>
      <c r="N40" s="7"/>
      <c r="O40" s="7"/>
      <c r="P40" s="7"/>
      <c r="Q40" s="7"/>
    </row>
    <row r="41" spans="1:17" x14ac:dyDescent="0.3">
      <c r="A41" s="5" t="s">
        <v>229</v>
      </c>
      <c r="B41" s="4">
        <v>2</v>
      </c>
      <c r="C41" s="2"/>
      <c r="D41" s="2"/>
      <c r="E41" s="3"/>
      <c r="F41" s="4">
        <v>1</v>
      </c>
      <c r="G41" s="2"/>
      <c r="H41" s="2"/>
      <c r="I41" s="3"/>
      <c r="J41" s="6">
        <v>3</v>
      </c>
      <c r="K41" s="2"/>
      <c r="L41" s="2"/>
      <c r="M41" s="3"/>
      <c r="N41" s="7"/>
      <c r="O41" s="7"/>
      <c r="P41" s="7"/>
      <c r="Q41" s="7"/>
    </row>
    <row r="42" spans="1:17" x14ac:dyDescent="0.3">
      <c r="A42" s="5" t="s">
        <v>230</v>
      </c>
      <c r="B42" s="4"/>
      <c r="C42" s="2"/>
      <c r="D42" s="2"/>
      <c r="E42" s="3"/>
      <c r="F42" s="4">
        <v>2</v>
      </c>
      <c r="G42" s="2"/>
      <c r="H42" s="2"/>
      <c r="I42" s="3"/>
      <c r="J42" s="6">
        <v>2</v>
      </c>
      <c r="K42" s="2"/>
      <c r="L42" s="2"/>
      <c r="M42" s="3"/>
      <c r="N42" s="7"/>
      <c r="O42" s="7"/>
      <c r="P42" s="7"/>
      <c r="Q42" s="7"/>
    </row>
    <row r="43" spans="1:17" x14ac:dyDescent="0.3">
      <c r="A43" s="5" t="s">
        <v>231</v>
      </c>
      <c r="B43" s="4"/>
      <c r="C43" s="2"/>
      <c r="D43" s="2"/>
      <c r="E43" s="3"/>
      <c r="F43" s="4">
        <v>1</v>
      </c>
      <c r="G43" s="2"/>
      <c r="H43" s="2"/>
      <c r="I43" s="3"/>
      <c r="J43" s="6">
        <v>1</v>
      </c>
      <c r="K43" s="2"/>
      <c r="L43" s="2"/>
      <c r="M43" s="3"/>
      <c r="N43" s="7"/>
      <c r="O43" s="7"/>
      <c r="P43" s="7"/>
      <c r="Q43" s="7"/>
    </row>
    <row r="44" spans="1:17" x14ac:dyDescent="0.3">
      <c r="A44" s="5" t="s">
        <v>232</v>
      </c>
      <c r="B44" s="4"/>
      <c r="C44" s="2"/>
      <c r="D44" s="2"/>
      <c r="E44" s="3"/>
      <c r="F44" s="4">
        <v>1</v>
      </c>
      <c r="G44" s="2"/>
      <c r="H44" s="2"/>
      <c r="I44" s="3"/>
      <c r="J44" s="6">
        <v>1</v>
      </c>
      <c r="K44" s="2"/>
      <c r="L44" s="2"/>
      <c r="M44" s="3"/>
      <c r="N44" s="7"/>
      <c r="O44" s="7"/>
      <c r="P44" s="7"/>
      <c r="Q44" s="7"/>
    </row>
    <row r="45" spans="1:17" x14ac:dyDescent="0.3">
      <c r="A45" s="5" t="s">
        <v>233</v>
      </c>
      <c r="B45" s="4"/>
      <c r="C45" s="2"/>
      <c r="D45" s="2"/>
      <c r="E45" s="3"/>
      <c r="F45" s="4">
        <v>3</v>
      </c>
      <c r="G45" s="2"/>
      <c r="H45" s="2"/>
      <c r="I45" s="3"/>
      <c r="J45" s="6">
        <v>3</v>
      </c>
      <c r="K45" s="2"/>
      <c r="L45" s="2"/>
      <c r="M45" s="3"/>
      <c r="N45" s="7"/>
      <c r="O45" s="7"/>
      <c r="P45" s="7"/>
      <c r="Q45" s="7"/>
    </row>
    <row r="46" spans="1:17" x14ac:dyDescent="0.3">
      <c r="A46" s="5" t="s">
        <v>234</v>
      </c>
      <c r="B46" s="4">
        <v>11</v>
      </c>
      <c r="C46" s="2"/>
      <c r="D46" s="2">
        <v>3</v>
      </c>
      <c r="E46" s="3">
        <v>3</v>
      </c>
      <c r="F46" s="4">
        <v>32</v>
      </c>
      <c r="G46" s="2"/>
      <c r="H46" s="2">
        <v>11</v>
      </c>
      <c r="I46" s="3">
        <v>11</v>
      </c>
      <c r="J46" s="6">
        <v>43</v>
      </c>
      <c r="K46" s="2"/>
      <c r="L46" s="2">
        <v>14</v>
      </c>
      <c r="M46" s="3">
        <v>14</v>
      </c>
      <c r="N46" s="7"/>
      <c r="O46" s="7"/>
      <c r="P46" s="7"/>
      <c r="Q46" s="7"/>
    </row>
    <row r="47" spans="1:17" x14ac:dyDescent="0.3">
      <c r="A47" s="5" t="s">
        <v>235</v>
      </c>
      <c r="B47" s="4">
        <v>1</v>
      </c>
      <c r="C47" s="2"/>
      <c r="D47" s="2"/>
      <c r="E47" s="3"/>
      <c r="F47" s="4">
        <v>1</v>
      </c>
      <c r="G47" s="2"/>
      <c r="H47" s="2">
        <v>1</v>
      </c>
      <c r="I47" s="3">
        <v>1</v>
      </c>
      <c r="J47" s="6">
        <v>2</v>
      </c>
      <c r="K47" s="2"/>
      <c r="L47" s="2">
        <v>1</v>
      </c>
      <c r="M47" s="3">
        <v>1</v>
      </c>
      <c r="N47" s="7"/>
      <c r="O47" s="7"/>
      <c r="P47" s="7"/>
      <c r="Q47" s="7"/>
    </row>
    <row r="48" spans="1:17" x14ac:dyDescent="0.3">
      <c r="A48" s="5" t="s">
        <v>224</v>
      </c>
      <c r="B48" s="4">
        <v>3</v>
      </c>
      <c r="C48" s="2"/>
      <c r="D48" s="2">
        <v>2</v>
      </c>
      <c r="E48" s="3">
        <v>2</v>
      </c>
      <c r="F48" s="4">
        <v>14</v>
      </c>
      <c r="G48" s="2"/>
      <c r="H48" s="2">
        <v>2</v>
      </c>
      <c r="I48" s="3">
        <v>2</v>
      </c>
      <c r="J48" s="6">
        <v>17</v>
      </c>
      <c r="K48" s="2"/>
      <c r="L48" s="2">
        <v>4</v>
      </c>
      <c r="M48" s="3">
        <v>4</v>
      </c>
      <c r="N48" s="7"/>
      <c r="O48" s="7"/>
      <c r="P48" s="7"/>
      <c r="Q48" s="7"/>
    </row>
    <row r="49" spans="1:17" x14ac:dyDescent="0.3">
      <c r="A49" s="5" t="s">
        <v>236</v>
      </c>
      <c r="B49" s="4">
        <v>1</v>
      </c>
      <c r="C49" s="2"/>
      <c r="D49" s="2"/>
      <c r="E49" s="3"/>
      <c r="F49" s="4">
        <v>1</v>
      </c>
      <c r="G49" s="2"/>
      <c r="H49" s="2"/>
      <c r="I49" s="3"/>
      <c r="J49" s="6">
        <v>2</v>
      </c>
      <c r="K49" s="2"/>
      <c r="L49" s="2"/>
      <c r="M49" s="3"/>
      <c r="N49" s="7"/>
      <c r="O49" s="7"/>
      <c r="P49" s="7"/>
      <c r="Q49" s="7"/>
    </row>
    <row r="50" spans="1:17" x14ac:dyDescent="0.3">
      <c r="A50" s="5" t="s">
        <v>237</v>
      </c>
      <c r="B50" s="4"/>
      <c r="C50" s="2"/>
      <c r="D50" s="2"/>
      <c r="E50" s="3"/>
      <c r="F50" s="4">
        <v>2</v>
      </c>
      <c r="G50" s="2"/>
      <c r="H50" s="2"/>
      <c r="I50" s="3"/>
      <c r="J50" s="6">
        <v>2</v>
      </c>
      <c r="K50" s="2"/>
      <c r="L50" s="2"/>
      <c r="M50" s="3"/>
      <c r="N50" s="7"/>
      <c r="O50" s="7"/>
      <c r="P50" s="7"/>
      <c r="Q50" s="7"/>
    </row>
    <row r="51" spans="1:17" x14ac:dyDescent="0.3">
      <c r="A51" s="5" t="s">
        <v>238</v>
      </c>
      <c r="B51" s="4">
        <v>3</v>
      </c>
      <c r="C51" s="2"/>
      <c r="D51" s="2"/>
      <c r="E51" s="3"/>
      <c r="F51" s="4">
        <v>3</v>
      </c>
      <c r="G51" s="2"/>
      <c r="H51" s="2"/>
      <c r="I51" s="3"/>
      <c r="J51" s="6">
        <v>6</v>
      </c>
      <c r="K51" s="2"/>
      <c r="L51" s="2"/>
      <c r="M51" s="3"/>
      <c r="N51" s="7"/>
      <c r="O51" s="7"/>
      <c r="P51" s="7"/>
      <c r="Q51" s="7"/>
    </row>
    <row r="52" spans="1:17" x14ac:dyDescent="0.3">
      <c r="A52" s="5" t="s">
        <v>239</v>
      </c>
      <c r="B52" s="4">
        <v>39</v>
      </c>
      <c r="C52" s="2"/>
      <c r="D52" s="2">
        <v>1</v>
      </c>
      <c r="E52" s="3">
        <v>1</v>
      </c>
      <c r="F52" s="4">
        <v>211</v>
      </c>
      <c r="G52" s="2">
        <v>1</v>
      </c>
      <c r="H52" s="2">
        <v>7</v>
      </c>
      <c r="I52" s="3">
        <v>8</v>
      </c>
      <c r="J52" s="6">
        <v>250</v>
      </c>
      <c r="K52" s="2">
        <v>1</v>
      </c>
      <c r="L52" s="2">
        <v>8</v>
      </c>
      <c r="M52" s="3">
        <v>9</v>
      </c>
      <c r="N52" s="7"/>
      <c r="O52" s="7"/>
      <c r="P52" s="7"/>
      <c r="Q52" s="7"/>
    </row>
    <row r="53" spans="1:17" x14ac:dyDescent="0.3">
      <c r="A53" s="5" t="s">
        <v>240</v>
      </c>
      <c r="B53" s="4">
        <v>13</v>
      </c>
      <c r="C53" s="2"/>
      <c r="D53" s="2">
        <v>1</v>
      </c>
      <c r="E53" s="3">
        <v>1</v>
      </c>
      <c r="F53" s="4">
        <v>58</v>
      </c>
      <c r="G53" s="2"/>
      <c r="H53" s="2">
        <v>4</v>
      </c>
      <c r="I53" s="3">
        <v>4</v>
      </c>
      <c r="J53" s="6">
        <v>71</v>
      </c>
      <c r="K53" s="2"/>
      <c r="L53" s="2">
        <v>5</v>
      </c>
      <c r="M53" s="3">
        <v>5</v>
      </c>
      <c r="N53" s="7"/>
      <c r="O53" s="7"/>
      <c r="P53" s="7"/>
      <c r="Q53" s="7"/>
    </row>
    <row r="54" spans="1:17" x14ac:dyDescent="0.3">
      <c r="A54" s="5" t="s">
        <v>241</v>
      </c>
      <c r="B54" s="4">
        <v>2</v>
      </c>
      <c r="C54" s="2"/>
      <c r="D54" s="2">
        <v>1</v>
      </c>
      <c r="E54" s="3">
        <v>1</v>
      </c>
      <c r="F54" s="4">
        <v>4</v>
      </c>
      <c r="G54" s="2"/>
      <c r="H54" s="2"/>
      <c r="I54" s="3"/>
      <c r="J54" s="6">
        <v>6</v>
      </c>
      <c r="K54" s="2"/>
      <c r="L54" s="2">
        <v>1</v>
      </c>
      <c r="M54" s="3">
        <v>1</v>
      </c>
      <c r="N54" s="7"/>
      <c r="O54" s="7"/>
      <c r="P54" s="7"/>
      <c r="Q54" s="7"/>
    </row>
    <row r="55" spans="1:17" s="7" customFormat="1" x14ac:dyDescent="0.3">
      <c r="A55" s="15" t="s">
        <v>242</v>
      </c>
      <c r="B55" s="22">
        <f t="shared" ref="B55:K55" si="4">SUM(B56:B67)</f>
        <v>200</v>
      </c>
      <c r="C55" s="20">
        <f t="shared" si="4"/>
        <v>0</v>
      </c>
      <c r="D55" s="20">
        <f t="shared" si="4"/>
        <v>9</v>
      </c>
      <c r="E55" s="21">
        <f t="shared" si="4"/>
        <v>9</v>
      </c>
      <c r="F55" s="22">
        <f t="shared" si="4"/>
        <v>2680</v>
      </c>
      <c r="G55" s="20">
        <f t="shared" si="4"/>
        <v>3</v>
      </c>
      <c r="H55" s="20">
        <f t="shared" si="4"/>
        <v>166</v>
      </c>
      <c r="I55" s="21">
        <f t="shared" si="4"/>
        <v>169</v>
      </c>
      <c r="J55" s="16">
        <f t="shared" si="4"/>
        <v>2880</v>
      </c>
      <c r="K55" s="20">
        <f t="shared" si="4"/>
        <v>3</v>
      </c>
      <c r="L55" s="20">
        <v>175</v>
      </c>
      <c r="M55" s="21">
        <f>SUM(M56:M67)</f>
        <v>178</v>
      </c>
    </row>
    <row r="56" spans="1:17" x14ac:dyDescent="0.3">
      <c r="A56" s="5" t="s">
        <v>243</v>
      </c>
      <c r="B56" s="4">
        <v>20</v>
      </c>
      <c r="C56" s="2"/>
      <c r="D56" s="2"/>
      <c r="E56" s="3"/>
      <c r="F56" s="4">
        <v>41</v>
      </c>
      <c r="G56" s="2"/>
      <c r="H56" s="2">
        <v>1</v>
      </c>
      <c r="I56" s="3">
        <v>1</v>
      </c>
      <c r="J56" s="6">
        <v>61</v>
      </c>
      <c r="K56" s="2"/>
      <c r="L56" s="2">
        <v>1</v>
      </c>
      <c r="M56" s="3">
        <v>1</v>
      </c>
      <c r="N56" s="7"/>
      <c r="O56" s="7"/>
      <c r="P56" s="7"/>
      <c r="Q56" s="7"/>
    </row>
    <row r="57" spans="1:17" x14ac:dyDescent="0.3">
      <c r="A57" s="5" t="s">
        <v>244</v>
      </c>
      <c r="B57" s="4">
        <v>23</v>
      </c>
      <c r="C57" s="2"/>
      <c r="D57" s="2"/>
      <c r="E57" s="3"/>
      <c r="F57" s="4">
        <v>52</v>
      </c>
      <c r="G57" s="2"/>
      <c r="H57" s="2">
        <v>3</v>
      </c>
      <c r="I57" s="3">
        <v>3</v>
      </c>
      <c r="J57" s="6">
        <v>75</v>
      </c>
      <c r="K57" s="2"/>
      <c r="L57" s="2">
        <v>3</v>
      </c>
      <c r="M57" s="3">
        <v>3</v>
      </c>
      <c r="N57" s="7"/>
      <c r="O57" s="7"/>
      <c r="P57" s="7"/>
      <c r="Q57" s="7"/>
    </row>
    <row r="58" spans="1:17" x14ac:dyDescent="0.3">
      <c r="A58" s="5" t="s">
        <v>245</v>
      </c>
      <c r="B58" s="4"/>
      <c r="C58" s="2"/>
      <c r="D58" s="2"/>
      <c r="E58" s="3"/>
      <c r="F58" s="4">
        <v>4</v>
      </c>
      <c r="G58" s="2"/>
      <c r="H58" s="2"/>
      <c r="I58" s="3"/>
      <c r="J58" s="6">
        <v>4</v>
      </c>
      <c r="K58" s="2"/>
      <c r="L58" s="2"/>
      <c r="M58" s="3"/>
      <c r="N58" s="7"/>
      <c r="O58" s="7"/>
      <c r="P58" s="7"/>
      <c r="Q58" s="7"/>
    </row>
    <row r="59" spans="1:17" x14ac:dyDescent="0.3">
      <c r="A59" s="5" t="s">
        <v>246</v>
      </c>
      <c r="B59" s="4">
        <v>19</v>
      </c>
      <c r="C59" s="2"/>
      <c r="D59" s="2"/>
      <c r="E59" s="3"/>
      <c r="F59" s="4">
        <v>67</v>
      </c>
      <c r="G59" s="2"/>
      <c r="H59" s="2">
        <v>2</v>
      </c>
      <c r="I59" s="3">
        <v>2</v>
      </c>
      <c r="J59" s="6">
        <v>86</v>
      </c>
      <c r="K59" s="2"/>
      <c r="L59" s="2">
        <v>2</v>
      </c>
      <c r="M59" s="3">
        <v>2</v>
      </c>
      <c r="N59" s="7"/>
      <c r="O59" s="7"/>
      <c r="P59" s="7"/>
      <c r="Q59" s="7"/>
    </row>
    <row r="60" spans="1:17" x14ac:dyDescent="0.3">
      <c r="A60" s="5" t="s">
        <v>247</v>
      </c>
      <c r="B60" s="4">
        <v>2</v>
      </c>
      <c r="C60" s="2"/>
      <c r="D60" s="2"/>
      <c r="E60" s="3"/>
      <c r="F60" s="4">
        <v>1</v>
      </c>
      <c r="G60" s="2"/>
      <c r="H60" s="2"/>
      <c r="I60" s="3"/>
      <c r="J60" s="6">
        <v>3</v>
      </c>
      <c r="K60" s="2"/>
      <c r="L60" s="2"/>
      <c r="M60" s="3"/>
      <c r="N60" s="7"/>
      <c r="O60" s="7"/>
      <c r="P60" s="7"/>
      <c r="Q60" s="7"/>
    </row>
    <row r="61" spans="1:17" x14ac:dyDescent="0.3">
      <c r="A61" s="5" t="s">
        <v>248</v>
      </c>
      <c r="B61" s="4"/>
      <c r="C61" s="2"/>
      <c r="D61" s="2"/>
      <c r="E61" s="3"/>
      <c r="F61" s="4">
        <v>26</v>
      </c>
      <c r="G61" s="2"/>
      <c r="H61" s="2">
        <v>2</v>
      </c>
      <c r="I61" s="3">
        <v>2</v>
      </c>
      <c r="J61" s="6">
        <v>26</v>
      </c>
      <c r="K61" s="2"/>
      <c r="L61" s="2">
        <v>2</v>
      </c>
      <c r="M61" s="3">
        <v>2</v>
      </c>
      <c r="N61" s="7"/>
      <c r="O61" s="7"/>
      <c r="P61" s="7"/>
      <c r="Q61" s="7"/>
    </row>
    <row r="62" spans="1:17" x14ac:dyDescent="0.3">
      <c r="A62" s="5" t="s">
        <v>249</v>
      </c>
      <c r="B62" s="4"/>
      <c r="C62" s="2"/>
      <c r="D62" s="2"/>
      <c r="E62" s="3"/>
      <c r="F62" s="4">
        <v>38</v>
      </c>
      <c r="G62" s="2"/>
      <c r="H62" s="2">
        <v>1</v>
      </c>
      <c r="I62" s="3">
        <v>1</v>
      </c>
      <c r="J62" s="6">
        <v>38</v>
      </c>
      <c r="K62" s="2"/>
      <c r="L62" s="2">
        <v>1</v>
      </c>
      <c r="M62" s="3">
        <v>1</v>
      </c>
      <c r="N62" s="7"/>
      <c r="O62" s="7"/>
      <c r="P62" s="7"/>
      <c r="Q62" s="7"/>
    </row>
    <row r="63" spans="1:17" x14ac:dyDescent="0.3">
      <c r="A63" s="5" t="s">
        <v>250</v>
      </c>
      <c r="B63" s="4"/>
      <c r="C63" s="2"/>
      <c r="D63" s="2"/>
      <c r="E63" s="3"/>
      <c r="F63" s="4">
        <v>29</v>
      </c>
      <c r="G63" s="2"/>
      <c r="H63" s="2">
        <v>1</v>
      </c>
      <c r="I63" s="3">
        <v>1</v>
      </c>
      <c r="J63" s="6">
        <v>29</v>
      </c>
      <c r="K63" s="2"/>
      <c r="L63" s="2">
        <v>1</v>
      </c>
      <c r="M63" s="3">
        <v>1</v>
      </c>
      <c r="N63" s="7"/>
      <c r="O63" s="7"/>
      <c r="P63" s="7"/>
      <c r="Q63" s="7"/>
    </row>
    <row r="64" spans="1:17" x14ac:dyDescent="0.3">
      <c r="A64" s="5" t="s">
        <v>251</v>
      </c>
      <c r="B64" s="4">
        <v>31</v>
      </c>
      <c r="C64" s="2"/>
      <c r="D64" s="2"/>
      <c r="E64" s="3"/>
      <c r="F64" s="4">
        <v>740</v>
      </c>
      <c r="G64" s="2"/>
      <c r="H64" s="2">
        <v>32</v>
      </c>
      <c r="I64" s="3">
        <v>32</v>
      </c>
      <c r="J64" s="6">
        <v>771</v>
      </c>
      <c r="K64" s="2"/>
      <c r="L64" s="2">
        <v>32</v>
      </c>
      <c r="M64" s="3">
        <v>32</v>
      </c>
      <c r="N64" s="7"/>
      <c r="O64" s="7"/>
      <c r="P64" s="7"/>
      <c r="Q64" s="7"/>
    </row>
    <row r="65" spans="1:17" x14ac:dyDescent="0.3">
      <c r="A65" s="5" t="s">
        <v>252</v>
      </c>
      <c r="B65" s="4">
        <v>12</v>
      </c>
      <c r="C65" s="2"/>
      <c r="D65" s="2">
        <v>1</v>
      </c>
      <c r="E65" s="3">
        <v>1</v>
      </c>
      <c r="F65" s="4">
        <v>1403</v>
      </c>
      <c r="G65" s="2"/>
      <c r="H65" s="2">
        <v>95</v>
      </c>
      <c r="I65" s="3">
        <v>95</v>
      </c>
      <c r="J65" s="6">
        <v>1415</v>
      </c>
      <c r="K65" s="2"/>
      <c r="L65" s="2">
        <v>96</v>
      </c>
      <c r="M65" s="3">
        <v>96</v>
      </c>
      <c r="N65" s="7"/>
      <c r="O65" s="7"/>
      <c r="P65" s="7"/>
      <c r="Q65" s="7"/>
    </row>
    <row r="66" spans="1:17" x14ac:dyDescent="0.3">
      <c r="A66" s="5" t="s">
        <v>253</v>
      </c>
      <c r="B66" s="4">
        <v>61</v>
      </c>
      <c r="C66" s="2"/>
      <c r="D66" s="2">
        <v>7</v>
      </c>
      <c r="E66" s="3">
        <v>7</v>
      </c>
      <c r="F66" s="4">
        <v>150</v>
      </c>
      <c r="G66" s="2">
        <v>3</v>
      </c>
      <c r="H66" s="2">
        <v>18</v>
      </c>
      <c r="I66" s="3">
        <v>21</v>
      </c>
      <c r="J66" s="6">
        <v>211</v>
      </c>
      <c r="K66" s="2">
        <v>3</v>
      </c>
      <c r="L66" s="2">
        <v>25</v>
      </c>
      <c r="M66" s="3">
        <v>28</v>
      </c>
      <c r="N66" s="7"/>
      <c r="O66" s="7"/>
      <c r="P66" s="7"/>
      <c r="Q66" s="7"/>
    </row>
    <row r="67" spans="1:17" x14ac:dyDescent="0.3">
      <c r="A67" s="5" t="s">
        <v>254</v>
      </c>
      <c r="B67" s="4">
        <v>32</v>
      </c>
      <c r="C67" s="2"/>
      <c r="D67" s="2">
        <v>1</v>
      </c>
      <c r="E67" s="3">
        <v>1</v>
      </c>
      <c r="F67" s="4">
        <v>129</v>
      </c>
      <c r="G67" s="2"/>
      <c r="H67" s="2">
        <v>11</v>
      </c>
      <c r="I67" s="3">
        <v>11</v>
      </c>
      <c r="J67" s="6">
        <v>161</v>
      </c>
      <c r="K67" s="2"/>
      <c r="L67" s="2">
        <v>12</v>
      </c>
      <c r="M67" s="3">
        <v>12</v>
      </c>
      <c r="N67" s="7"/>
      <c r="O67" s="7"/>
      <c r="P67" s="7"/>
      <c r="Q67" s="7"/>
    </row>
    <row r="68" spans="1:17" s="7" customFormat="1" x14ac:dyDescent="0.3">
      <c r="A68" s="15" t="s">
        <v>255</v>
      </c>
      <c r="B68" s="22">
        <f t="shared" ref="B68:K68" si="5">SUM(B69:B87)</f>
        <v>25</v>
      </c>
      <c r="C68" s="20">
        <f t="shared" si="5"/>
        <v>0</v>
      </c>
      <c r="D68" s="20">
        <f t="shared" si="5"/>
        <v>3</v>
      </c>
      <c r="E68" s="21">
        <f t="shared" si="5"/>
        <v>3</v>
      </c>
      <c r="F68" s="22">
        <f t="shared" si="5"/>
        <v>525</v>
      </c>
      <c r="G68" s="20">
        <f t="shared" si="5"/>
        <v>0</v>
      </c>
      <c r="H68" s="20">
        <f t="shared" si="5"/>
        <v>28</v>
      </c>
      <c r="I68" s="21">
        <f t="shared" si="5"/>
        <v>28</v>
      </c>
      <c r="J68" s="16">
        <f t="shared" si="5"/>
        <v>550</v>
      </c>
      <c r="K68" s="20">
        <f t="shared" si="5"/>
        <v>0</v>
      </c>
      <c r="L68" s="20">
        <v>31</v>
      </c>
      <c r="M68" s="21">
        <f>SUM(M69:M87)</f>
        <v>31</v>
      </c>
    </row>
    <row r="69" spans="1:17" x14ac:dyDescent="0.3">
      <c r="A69" s="5" t="s">
        <v>256</v>
      </c>
      <c r="B69" s="4"/>
      <c r="C69" s="2"/>
      <c r="D69" s="2"/>
      <c r="E69" s="3"/>
      <c r="F69" s="4">
        <v>27</v>
      </c>
      <c r="G69" s="2"/>
      <c r="H69" s="2">
        <v>2</v>
      </c>
      <c r="I69" s="3">
        <v>2</v>
      </c>
      <c r="J69" s="6">
        <v>27</v>
      </c>
      <c r="K69" s="2"/>
      <c r="L69" s="2">
        <v>2</v>
      </c>
      <c r="M69" s="3">
        <v>2</v>
      </c>
      <c r="N69" s="7"/>
      <c r="O69" s="7"/>
      <c r="P69" s="7"/>
      <c r="Q69" s="7"/>
    </row>
    <row r="70" spans="1:17" x14ac:dyDescent="0.3">
      <c r="A70" s="5" t="s">
        <v>257</v>
      </c>
      <c r="B70" s="4">
        <v>1</v>
      </c>
      <c r="C70" s="2"/>
      <c r="D70" s="2"/>
      <c r="E70" s="3"/>
      <c r="F70" s="4">
        <v>1</v>
      </c>
      <c r="G70" s="2"/>
      <c r="H70" s="2"/>
      <c r="I70" s="3"/>
      <c r="J70" s="6">
        <v>2</v>
      </c>
      <c r="K70" s="2"/>
      <c r="L70" s="2"/>
      <c r="M70" s="3"/>
      <c r="N70" s="7"/>
      <c r="O70" s="7"/>
      <c r="P70" s="7"/>
      <c r="Q70" s="7"/>
    </row>
    <row r="71" spans="1:17" x14ac:dyDescent="0.3">
      <c r="A71" s="5" t="s">
        <v>258</v>
      </c>
      <c r="B71" s="4"/>
      <c r="C71" s="2"/>
      <c r="D71" s="2"/>
      <c r="E71" s="3"/>
      <c r="F71" s="4">
        <v>1</v>
      </c>
      <c r="G71" s="2"/>
      <c r="H71" s="2"/>
      <c r="I71" s="3"/>
      <c r="J71" s="6">
        <v>1</v>
      </c>
      <c r="K71" s="2"/>
      <c r="L71" s="2"/>
      <c r="M71" s="3"/>
      <c r="N71" s="7"/>
      <c r="O71" s="7"/>
      <c r="P71" s="7"/>
      <c r="Q71" s="7"/>
    </row>
    <row r="72" spans="1:17" x14ac:dyDescent="0.3">
      <c r="A72" s="5" t="s">
        <v>259</v>
      </c>
      <c r="B72" s="4"/>
      <c r="C72" s="2"/>
      <c r="D72" s="2"/>
      <c r="E72" s="3"/>
      <c r="F72" s="4">
        <v>2</v>
      </c>
      <c r="G72" s="2"/>
      <c r="H72" s="2"/>
      <c r="I72" s="3"/>
      <c r="J72" s="6">
        <v>2</v>
      </c>
      <c r="K72" s="2"/>
      <c r="L72" s="2"/>
      <c r="M72" s="3"/>
      <c r="N72" s="7"/>
      <c r="O72" s="7"/>
      <c r="P72" s="7"/>
      <c r="Q72" s="7"/>
    </row>
    <row r="73" spans="1:17" x14ac:dyDescent="0.3">
      <c r="A73" s="5" t="s">
        <v>260</v>
      </c>
      <c r="B73" s="4">
        <v>1</v>
      </c>
      <c r="C73" s="2"/>
      <c r="D73" s="2"/>
      <c r="E73" s="3"/>
      <c r="F73" s="4">
        <v>23</v>
      </c>
      <c r="G73" s="2"/>
      <c r="H73" s="2"/>
      <c r="I73" s="3"/>
      <c r="J73" s="6">
        <v>24</v>
      </c>
      <c r="K73" s="2"/>
      <c r="L73" s="2"/>
      <c r="M73" s="3"/>
      <c r="N73" s="7"/>
      <c r="O73" s="7"/>
      <c r="P73" s="7"/>
      <c r="Q73" s="7"/>
    </row>
    <row r="74" spans="1:17" x14ac:dyDescent="0.3">
      <c r="A74" s="5" t="s">
        <v>261</v>
      </c>
      <c r="B74" s="4">
        <v>1</v>
      </c>
      <c r="C74" s="2"/>
      <c r="D74" s="2">
        <v>1</v>
      </c>
      <c r="E74" s="3">
        <v>1</v>
      </c>
      <c r="F74" s="4">
        <v>2</v>
      </c>
      <c r="G74" s="2"/>
      <c r="H74" s="2"/>
      <c r="I74" s="3"/>
      <c r="J74" s="6">
        <v>3</v>
      </c>
      <c r="K74" s="2"/>
      <c r="L74" s="2">
        <v>1</v>
      </c>
      <c r="M74" s="3">
        <v>1</v>
      </c>
      <c r="N74" s="7"/>
      <c r="O74" s="7"/>
      <c r="P74" s="7"/>
      <c r="Q74" s="7"/>
    </row>
    <row r="75" spans="1:17" x14ac:dyDescent="0.3">
      <c r="A75" s="5" t="s">
        <v>262</v>
      </c>
      <c r="B75" s="4">
        <v>1</v>
      </c>
      <c r="C75" s="2"/>
      <c r="D75" s="2"/>
      <c r="E75" s="3"/>
      <c r="F75" s="4">
        <v>6</v>
      </c>
      <c r="G75" s="2"/>
      <c r="H75" s="2"/>
      <c r="I75" s="3"/>
      <c r="J75" s="6">
        <v>7</v>
      </c>
      <c r="K75" s="2"/>
      <c r="L75" s="2"/>
      <c r="M75" s="3"/>
      <c r="N75" s="7"/>
      <c r="O75" s="7"/>
      <c r="P75" s="7"/>
      <c r="Q75" s="7"/>
    </row>
    <row r="76" spans="1:17" x14ac:dyDescent="0.3">
      <c r="A76" s="5" t="s">
        <v>263</v>
      </c>
      <c r="B76" s="4"/>
      <c r="C76" s="2"/>
      <c r="D76" s="2"/>
      <c r="E76" s="3"/>
      <c r="F76" s="4">
        <v>5</v>
      </c>
      <c r="G76" s="2"/>
      <c r="H76" s="2"/>
      <c r="I76" s="3"/>
      <c r="J76" s="6">
        <v>5</v>
      </c>
      <c r="K76" s="2"/>
      <c r="L76" s="2"/>
      <c r="M76" s="3"/>
      <c r="N76" s="7"/>
      <c r="O76" s="7"/>
      <c r="P76" s="7"/>
      <c r="Q76" s="7"/>
    </row>
    <row r="77" spans="1:17" x14ac:dyDescent="0.3">
      <c r="A77" s="5" t="s">
        <v>264</v>
      </c>
      <c r="B77" s="4"/>
      <c r="C77" s="2"/>
      <c r="D77" s="2"/>
      <c r="E77" s="3"/>
      <c r="F77" s="4">
        <v>23</v>
      </c>
      <c r="G77" s="2"/>
      <c r="H77" s="2">
        <v>1</v>
      </c>
      <c r="I77" s="3">
        <v>1</v>
      </c>
      <c r="J77" s="6">
        <v>23</v>
      </c>
      <c r="K77" s="2"/>
      <c r="L77" s="2">
        <v>1</v>
      </c>
      <c r="M77" s="3">
        <v>1</v>
      </c>
      <c r="N77" s="7"/>
      <c r="O77" s="7"/>
      <c r="P77" s="7"/>
      <c r="Q77" s="7"/>
    </row>
    <row r="78" spans="1:17" x14ac:dyDescent="0.3">
      <c r="A78" s="5" t="s">
        <v>265</v>
      </c>
      <c r="B78" s="4">
        <v>1</v>
      </c>
      <c r="C78" s="2"/>
      <c r="D78" s="2"/>
      <c r="E78" s="3"/>
      <c r="F78" s="4">
        <v>29</v>
      </c>
      <c r="G78" s="2"/>
      <c r="H78" s="2">
        <v>3</v>
      </c>
      <c r="I78" s="3">
        <v>3</v>
      </c>
      <c r="J78" s="6">
        <v>30</v>
      </c>
      <c r="K78" s="2"/>
      <c r="L78" s="2">
        <v>3</v>
      </c>
      <c r="M78" s="3">
        <v>3</v>
      </c>
      <c r="N78" s="7"/>
      <c r="O78" s="7"/>
      <c r="P78" s="7"/>
      <c r="Q78" s="7"/>
    </row>
    <row r="79" spans="1:17" x14ac:dyDescent="0.3">
      <c r="A79" s="5" t="s">
        <v>266</v>
      </c>
      <c r="B79" s="4">
        <v>15</v>
      </c>
      <c r="C79" s="2"/>
      <c r="D79" s="2">
        <v>1</v>
      </c>
      <c r="E79" s="3">
        <v>1</v>
      </c>
      <c r="F79" s="4">
        <v>266</v>
      </c>
      <c r="G79" s="2"/>
      <c r="H79" s="2">
        <v>13</v>
      </c>
      <c r="I79" s="3">
        <v>13</v>
      </c>
      <c r="J79" s="6">
        <v>281</v>
      </c>
      <c r="K79" s="2"/>
      <c r="L79" s="2">
        <v>14</v>
      </c>
      <c r="M79" s="3">
        <v>14</v>
      </c>
      <c r="N79" s="7"/>
      <c r="O79" s="7"/>
      <c r="P79" s="7"/>
      <c r="Q79" s="7"/>
    </row>
    <row r="80" spans="1:17" x14ac:dyDescent="0.3">
      <c r="A80" s="5" t="s">
        <v>267</v>
      </c>
      <c r="B80" s="4"/>
      <c r="C80" s="2"/>
      <c r="D80" s="2"/>
      <c r="E80" s="3"/>
      <c r="F80" s="4">
        <v>1</v>
      </c>
      <c r="G80" s="2"/>
      <c r="H80" s="2"/>
      <c r="I80" s="3"/>
      <c r="J80" s="6">
        <v>1</v>
      </c>
      <c r="K80" s="2"/>
      <c r="L80" s="2"/>
      <c r="M80" s="3"/>
      <c r="N80" s="7"/>
      <c r="O80" s="7"/>
      <c r="P80" s="7"/>
      <c r="Q80" s="7"/>
    </row>
    <row r="81" spans="1:17" x14ac:dyDescent="0.3">
      <c r="A81" s="5" t="s">
        <v>268</v>
      </c>
      <c r="B81" s="4"/>
      <c r="C81" s="2"/>
      <c r="D81" s="2"/>
      <c r="E81" s="3"/>
      <c r="F81" s="4">
        <v>25</v>
      </c>
      <c r="G81" s="2"/>
      <c r="H81" s="2">
        <v>2</v>
      </c>
      <c r="I81" s="3">
        <v>2</v>
      </c>
      <c r="J81" s="6">
        <v>25</v>
      </c>
      <c r="K81" s="2"/>
      <c r="L81" s="2">
        <v>2</v>
      </c>
      <c r="M81" s="3">
        <v>2</v>
      </c>
      <c r="N81" s="7"/>
      <c r="O81" s="7"/>
      <c r="P81" s="7"/>
      <c r="Q81" s="7"/>
    </row>
    <row r="82" spans="1:17" x14ac:dyDescent="0.3">
      <c r="A82" s="5" t="s">
        <v>269</v>
      </c>
      <c r="B82" s="4"/>
      <c r="C82" s="2"/>
      <c r="D82" s="2"/>
      <c r="E82" s="3"/>
      <c r="F82" s="4">
        <v>13</v>
      </c>
      <c r="G82" s="2"/>
      <c r="H82" s="2">
        <v>2</v>
      </c>
      <c r="I82" s="3">
        <v>2</v>
      </c>
      <c r="J82" s="6">
        <v>13</v>
      </c>
      <c r="K82" s="2"/>
      <c r="L82" s="2">
        <v>2</v>
      </c>
      <c r="M82" s="3">
        <v>2</v>
      </c>
      <c r="N82" s="7"/>
      <c r="O82" s="7"/>
      <c r="P82" s="7"/>
      <c r="Q82" s="7"/>
    </row>
    <row r="83" spans="1:17" x14ac:dyDescent="0.3">
      <c r="A83" s="5" t="s">
        <v>270</v>
      </c>
      <c r="B83" s="4"/>
      <c r="C83" s="2"/>
      <c r="D83" s="2"/>
      <c r="E83" s="3"/>
      <c r="F83" s="4">
        <v>13</v>
      </c>
      <c r="G83" s="2"/>
      <c r="H83" s="2"/>
      <c r="I83" s="3"/>
      <c r="J83" s="6">
        <v>13</v>
      </c>
      <c r="K83" s="2"/>
      <c r="L83" s="2"/>
      <c r="M83" s="3"/>
      <c r="N83" s="7"/>
      <c r="O83" s="7"/>
      <c r="P83" s="7"/>
      <c r="Q83" s="7"/>
    </row>
    <row r="84" spans="1:17" x14ac:dyDescent="0.3">
      <c r="A84" s="5" t="s">
        <v>271</v>
      </c>
      <c r="B84" s="4">
        <v>3</v>
      </c>
      <c r="C84" s="2"/>
      <c r="D84" s="2"/>
      <c r="E84" s="3"/>
      <c r="F84" s="4">
        <v>82</v>
      </c>
      <c r="G84" s="2"/>
      <c r="H84" s="2">
        <v>5</v>
      </c>
      <c r="I84" s="3">
        <v>5</v>
      </c>
      <c r="J84" s="6">
        <v>85</v>
      </c>
      <c r="K84" s="2"/>
      <c r="L84" s="2">
        <v>5</v>
      </c>
      <c r="M84" s="3">
        <v>5</v>
      </c>
      <c r="N84" s="7"/>
      <c r="O84" s="7"/>
      <c r="P84" s="7"/>
      <c r="Q84" s="7"/>
    </row>
    <row r="85" spans="1:17" x14ac:dyDescent="0.3">
      <c r="A85" s="5" t="s">
        <v>272</v>
      </c>
      <c r="B85" s="4">
        <v>1</v>
      </c>
      <c r="C85" s="2"/>
      <c r="D85" s="2">
        <v>1</v>
      </c>
      <c r="E85" s="3">
        <v>1</v>
      </c>
      <c r="F85" s="4"/>
      <c r="G85" s="2"/>
      <c r="H85" s="2"/>
      <c r="I85" s="3"/>
      <c r="J85" s="6">
        <v>1</v>
      </c>
      <c r="K85" s="2"/>
      <c r="L85" s="2">
        <v>1</v>
      </c>
      <c r="M85" s="3">
        <v>1</v>
      </c>
      <c r="N85" s="7"/>
      <c r="O85" s="7"/>
      <c r="P85" s="7"/>
      <c r="Q85" s="7"/>
    </row>
    <row r="86" spans="1:17" x14ac:dyDescent="0.3">
      <c r="A86" s="5" t="s">
        <v>273</v>
      </c>
      <c r="B86" s="4">
        <v>1</v>
      </c>
      <c r="C86" s="2"/>
      <c r="D86" s="2"/>
      <c r="E86" s="3"/>
      <c r="F86" s="4"/>
      <c r="G86" s="2"/>
      <c r="H86" s="2"/>
      <c r="I86" s="3"/>
      <c r="J86" s="6">
        <v>1</v>
      </c>
      <c r="K86" s="2"/>
      <c r="L86" s="2"/>
      <c r="M86" s="3"/>
      <c r="N86" s="7"/>
      <c r="O86" s="7"/>
      <c r="P86" s="7"/>
      <c r="Q86" s="7"/>
    </row>
    <row r="87" spans="1:17" x14ac:dyDescent="0.3">
      <c r="A87" s="5" t="s">
        <v>274</v>
      </c>
      <c r="B87" s="4"/>
      <c r="C87" s="2"/>
      <c r="D87" s="2"/>
      <c r="E87" s="3"/>
      <c r="F87" s="4">
        <v>6</v>
      </c>
      <c r="G87" s="2"/>
      <c r="H87" s="2"/>
      <c r="I87" s="3"/>
      <c r="J87" s="6">
        <v>6</v>
      </c>
      <c r="K87" s="2"/>
      <c r="L87" s="2"/>
      <c r="M87" s="3"/>
      <c r="N87" s="7"/>
      <c r="O87" s="7"/>
      <c r="P87" s="7"/>
      <c r="Q87" s="7"/>
    </row>
    <row r="88" spans="1:17" s="7" customFormat="1" x14ac:dyDescent="0.3">
      <c r="A88" s="15" t="s">
        <v>280</v>
      </c>
      <c r="B88" s="19">
        <f t="shared" ref="B88:M88" si="6">SUM(B68,B55,B36,B26,B15,B5)</f>
        <v>549</v>
      </c>
      <c r="C88" s="17">
        <f t="shared" si="6"/>
        <v>5</v>
      </c>
      <c r="D88" s="17">
        <f t="shared" si="6"/>
        <v>47</v>
      </c>
      <c r="E88" s="18">
        <f t="shared" si="6"/>
        <v>52</v>
      </c>
      <c r="F88" s="19">
        <f t="shared" si="6"/>
        <v>4598</v>
      </c>
      <c r="G88" s="17">
        <f t="shared" si="6"/>
        <v>21</v>
      </c>
      <c r="H88" s="17">
        <f t="shared" si="6"/>
        <v>376</v>
      </c>
      <c r="I88" s="18">
        <f t="shared" si="6"/>
        <v>397</v>
      </c>
      <c r="J88" s="17">
        <f t="shared" si="6"/>
        <v>5147</v>
      </c>
      <c r="K88" s="17">
        <f t="shared" si="6"/>
        <v>26</v>
      </c>
      <c r="L88" s="17">
        <f t="shared" si="6"/>
        <v>423</v>
      </c>
      <c r="M88" s="18">
        <f t="shared" si="6"/>
        <v>449</v>
      </c>
    </row>
    <row r="90" spans="1:17" ht="27" customHeight="1" x14ac:dyDescent="0.3">
      <c r="A90" s="69" t="s">
        <v>296</v>
      </c>
      <c r="B90" s="69"/>
      <c r="C90" s="69"/>
      <c r="D90" s="69"/>
      <c r="E90" s="69"/>
    </row>
    <row r="91" spans="1:17" x14ac:dyDescent="0.3">
      <c r="A91" s="55"/>
      <c r="B91" s="55"/>
      <c r="C91" s="55"/>
      <c r="D91" s="55"/>
      <c r="E91" s="55"/>
    </row>
    <row r="92" spans="1:17" ht="25.5" customHeight="1" x14ac:dyDescent="0.3">
      <c r="A92" s="64" t="s">
        <v>297</v>
      </c>
      <c r="B92" s="64"/>
      <c r="C92" s="64"/>
      <c r="D92" s="64"/>
      <c r="E92" s="64"/>
    </row>
    <row r="93" spans="1:17" x14ac:dyDescent="0.3">
      <c r="A93" s="31"/>
      <c r="B93" s="31"/>
      <c r="C93" s="31"/>
      <c r="D93" s="31"/>
      <c r="E93" s="31"/>
    </row>
    <row r="94" spans="1:17" ht="24.75" customHeight="1" x14ac:dyDescent="0.3">
      <c r="A94" s="64" t="s">
        <v>298</v>
      </c>
      <c r="B94" s="64"/>
      <c r="C94" s="64"/>
      <c r="D94" s="64"/>
      <c r="E94" s="64"/>
    </row>
    <row r="95" spans="1:17" x14ac:dyDescent="0.3">
      <c r="A95" s="31"/>
      <c r="B95" s="31"/>
      <c r="C95" s="31"/>
      <c r="D95" s="31"/>
      <c r="E95" s="31"/>
    </row>
    <row r="96" spans="1:17" ht="25.5" customHeight="1" x14ac:dyDescent="0.3">
      <c r="A96" s="64" t="s">
        <v>302</v>
      </c>
      <c r="B96" s="64"/>
      <c r="C96" s="64"/>
      <c r="D96" s="64"/>
      <c r="E96" s="64"/>
    </row>
    <row r="97" spans="1:5" x14ac:dyDescent="0.3">
      <c r="A97" s="31"/>
      <c r="B97" s="31"/>
      <c r="C97" s="31"/>
      <c r="D97" s="31"/>
      <c r="E97" s="31"/>
    </row>
    <row r="98" spans="1:5" ht="26.25" customHeight="1" x14ac:dyDescent="0.3">
      <c r="A98" s="64" t="s">
        <v>303</v>
      </c>
      <c r="B98" s="64"/>
      <c r="C98" s="64"/>
      <c r="D98" s="64"/>
      <c r="E98" s="64"/>
    </row>
    <row r="99" spans="1:5" x14ac:dyDescent="0.3">
      <c r="A99" s="31"/>
      <c r="B99" s="31"/>
      <c r="C99" s="31"/>
      <c r="D99" s="31"/>
      <c r="E99" s="31"/>
    </row>
    <row r="100" spans="1:5" x14ac:dyDescent="0.3">
      <c r="A100" s="71" t="s">
        <v>299</v>
      </c>
      <c r="B100" s="71"/>
      <c r="C100" s="71"/>
      <c r="D100" s="71"/>
      <c r="E100" s="71"/>
    </row>
    <row r="101" spans="1:5" x14ac:dyDescent="0.3">
      <c r="A101" s="31"/>
      <c r="B101" s="31"/>
      <c r="C101" s="31"/>
      <c r="D101" s="31"/>
      <c r="E101" s="31"/>
    </row>
    <row r="102" spans="1:5" x14ac:dyDescent="0.3">
      <c r="A102" s="31" t="s">
        <v>300</v>
      </c>
      <c r="B102" s="31"/>
      <c r="C102" s="31"/>
      <c r="D102" s="31"/>
      <c r="E102" s="31"/>
    </row>
    <row r="103" spans="1:5" x14ac:dyDescent="0.3">
      <c r="A103" s="31"/>
      <c r="B103" s="31"/>
      <c r="C103" s="31"/>
      <c r="D103" s="31"/>
      <c r="E103" s="31"/>
    </row>
    <row r="104" spans="1:5" ht="24" customHeight="1" x14ac:dyDescent="0.3">
      <c r="A104" s="64" t="s">
        <v>301</v>
      </c>
      <c r="B104" s="64"/>
      <c r="C104" s="64"/>
      <c r="D104" s="64"/>
      <c r="E104" s="64"/>
    </row>
  </sheetData>
  <mergeCells count="12">
    <mergeCell ref="A104:E104"/>
    <mergeCell ref="J3:M3"/>
    <mergeCell ref="F3:I3"/>
    <mergeCell ref="B3:E3"/>
    <mergeCell ref="A1:M1"/>
    <mergeCell ref="A90:E90"/>
    <mergeCell ref="A2:M2"/>
    <mergeCell ref="A92:E92"/>
    <mergeCell ref="A94:E94"/>
    <mergeCell ref="A96:E96"/>
    <mergeCell ref="A98:E98"/>
    <mergeCell ref="A100:E10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I15" sqref="I15"/>
    </sheetView>
  </sheetViews>
  <sheetFormatPr defaultColWidth="9.109375" defaultRowHeight="13.8" x14ac:dyDescent="0.3"/>
  <cols>
    <col min="1" max="1" width="31.33203125" style="31" customWidth="1"/>
    <col min="2" max="2" width="12.33203125" style="31" customWidth="1"/>
    <col min="3" max="3" width="12.109375" style="31" customWidth="1"/>
    <col min="4" max="4" width="12.33203125" style="31" customWidth="1"/>
    <col min="5" max="6" width="9.109375" style="31"/>
    <col min="7" max="7" width="13" style="31" customWidth="1"/>
    <col min="8" max="8" width="13.5546875" style="31" customWidth="1"/>
    <col min="9" max="10" width="9.109375" style="31"/>
    <col min="11" max="11" width="10.5546875" style="31" customWidth="1"/>
    <col min="12" max="12" width="10.44140625" style="31" customWidth="1"/>
    <col min="13" max="16384" width="9.109375" style="31"/>
  </cols>
  <sheetData>
    <row r="1" spans="1:13" ht="14.4" x14ac:dyDescent="0.3">
      <c r="A1" s="68" t="s">
        <v>293</v>
      </c>
      <c r="B1" s="68"/>
      <c r="C1" s="68"/>
      <c r="D1" s="68"/>
      <c r="E1" s="68"/>
      <c r="F1" s="68"/>
      <c r="G1" s="68"/>
      <c r="H1" s="68"/>
      <c r="I1" s="68"/>
      <c r="J1" s="68"/>
      <c r="K1" s="68"/>
      <c r="L1" s="68"/>
      <c r="M1" s="68"/>
    </row>
    <row r="3" spans="1:13" x14ac:dyDescent="0.3">
      <c r="A3" s="39"/>
      <c r="B3" s="79" t="s">
        <v>283</v>
      </c>
      <c r="C3" s="80"/>
      <c r="D3" s="80"/>
      <c r="E3" s="81"/>
      <c r="F3" s="79" t="s">
        <v>282</v>
      </c>
      <c r="G3" s="77"/>
      <c r="H3" s="77"/>
      <c r="I3" s="78"/>
      <c r="J3" s="77" t="s">
        <v>281</v>
      </c>
      <c r="K3" s="77"/>
      <c r="L3" s="77"/>
      <c r="M3" s="78"/>
    </row>
    <row r="4" spans="1:13" ht="55.2" x14ac:dyDescent="0.3">
      <c r="A4" s="43" t="s">
        <v>279</v>
      </c>
      <c r="B4" s="61" t="s">
        <v>284</v>
      </c>
      <c r="C4" s="12" t="s">
        <v>294</v>
      </c>
      <c r="D4" s="12" t="s">
        <v>295</v>
      </c>
      <c r="E4" s="62" t="s">
        <v>278</v>
      </c>
      <c r="F4" s="61" t="s">
        <v>284</v>
      </c>
      <c r="G4" s="12" t="s">
        <v>294</v>
      </c>
      <c r="H4" s="12" t="s">
        <v>295</v>
      </c>
      <c r="I4" s="62" t="s">
        <v>278</v>
      </c>
      <c r="J4" s="63" t="s">
        <v>284</v>
      </c>
      <c r="K4" s="12" t="s">
        <v>294</v>
      </c>
      <c r="L4" s="12" t="s">
        <v>295</v>
      </c>
      <c r="M4" s="62" t="s">
        <v>278</v>
      </c>
    </row>
    <row r="5" spans="1:13" x14ac:dyDescent="0.3">
      <c r="A5" s="44" t="s">
        <v>277</v>
      </c>
      <c r="B5" s="36">
        <v>17</v>
      </c>
      <c r="C5" s="32"/>
      <c r="D5" s="32"/>
      <c r="E5" s="33"/>
      <c r="F5" s="36">
        <v>2770</v>
      </c>
      <c r="G5" s="32"/>
      <c r="H5" s="32">
        <v>161</v>
      </c>
      <c r="I5" s="33">
        <v>161</v>
      </c>
      <c r="J5" s="45">
        <v>2787</v>
      </c>
      <c r="K5" s="32"/>
      <c r="L5" s="32">
        <v>161</v>
      </c>
      <c r="M5" s="33">
        <v>161</v>
      </c>
    </row>
    <row r="6" spans="1:13" x14ac:dyDescent="0.3">
      <c r="A6" s="46" t="s">
        <v>280</v>
      </c>
      <c r="B6" s="37">
        <f t="shared" ref="B6:M6" si="0">B5</f>
        <v>17</v>
      </c>
      <c r="C6" s="34">
        <f t="shared" si="0"/>
        <v>0</v>
      </c>
      <c r="D6" s="34">
        <f t="shared" si="0"/>
        <v>0</v>
      </c>
      <c r="E6" s="35">
        <f t="shared" si="0"/>
        <v>0</v>
      </c>
      <c r="F6" s="37">
        <f t="shared" si="0"/>
        <v>2770</v>
      </c>
      <c r="G6" s="34">
        <f t="shared" si="0"/>
        <v>0</v>
      </c>
      <c r="H6" s="34">
        <f t="shared" si="0"/>
        <v>161</v>
      </c>
      <c r="I6" s="35">
        <f t="shared" si="0"/>
        <v>161</v>
      </c>
      <c r="J6" s="34">
        <f t="shared" si="0"/>
        <v>2787</v>
      </c>
      <c r="K6" s="34">
        <f t="shared" si="0"/>
        <v>0</v>
      </c>
      <c r="L6" s="34">
        <f t="shared" si="0"/>
        <v>161</v>
      </c>
      <c r="M6" s="35">
        <f t="shared" si="0"/>
        <v>161</v>
      </c>
    </row>
    <row r="8" spans="1:13" ht="26.25" customHeight="1" x14ac:dyDescent="0.3">
      <c r="A8" s="69" t="s">
        <v>296</v>
      </c>
      <c r="B8" s="69"/>
      <c r="C8" s="69"/>
      <c r="D8" s="69"/>
      <c r="E8" s="69"/>
    </row>
    <row r="9" spans="1:13" x14ac:dyDescent="0.3">
      <c r="A9" s="55"/>
      <c r="B9" s="55"/>
      <c r="C9" s="55"/>
      <c r="D9" s="55"/>
      <c r="E9" s="55"/>
    </row>
    <row r="10" spans="1:13" ht="25.5" customHeight="1" x14ac:dyDescent="0.3">
      <c r="A10" s="64" t="s">
        <v>297</v>
      </c>
      <c r="B10" s="64"/>
      <c r="C10" s="64"/>
      <c r="D10" s="64"/>
      <c r="E10" s="64"/>
    </row>
    <row r="12" spans="1:13" ht="25.5" customHeight="1" x14ac:dyDescent="0.3">
      <c r="A12" s="64" t="s">
        <v>298</v>
      </c>
      <c r="B12" s="64"/>
      <c r="C12" s="64"/>
      <c r="D12" s="64"/>
      <c r="E12" s="64"/>
    </row>
    <row r="14" spans="1:13" ht="24.75" customHeight="1" x14ac:dyDescent="0.3">
      <c r="A14" s="64" t="s">
        <v>302</v>
      </c>
      <c r="B14" s="64"/>
      <c r="C14" s="64"/>
      <c r="D14" s="64"/>
      <c r="E14" s="64"/>
    </row>
    <row r="16" spans="1:13" ht="24.75" customHeight="1" x14ac:dyDescent="0.3">
      <c r="A16" s="64" t="s">
        <v>303</v>
      </c>
      <c r="B16" s="64"/>
      <c r="C16" s="64"/>
      <c r="D16" s="64"/>
      <c r="E16" s="64"/>
    </row>
    <row r="18" spans="1:5" x14ac:dyDescent="0.3">
      <c r="A18" s="71" t="s">
        <v>299</v>
      </c>
      <c r="B18" s="71"/>
      <c r="C18" s="71"/>
      <c r="D18" s="71"/>
      <c r="E18" s="71"/>
    </row>
    <row r="20" spans="1:5" x14ac:dyDescent="0.3">
      <c r="A20" s="31" t="s">
        <v>300</v>
      </c>
    </row>
    <row r="22" spans="1:5" ht="25.5" customHeight="1" x14ac:dyDescent="0.3">
      <c r="A22" s="64" t="s">
        <v>301</v>
      </c>
      <c r="B22" s="64"/>
      <c r="C22" s="64"/>
      <c r="D22" s="64"/>
      <c r="E22" s="64"/>
    </row>
  </sheetData>
  <mergeCells count="11">
    <mergeCell ref="A18:E18"/>
    <mergeCell ref="A22:E22"/>
    <mergeCell ref="A10:E10"/>
    <mergeCell ref="A12:E12"/>
    <mergeCell ref="A14:E14"/>
    <mergeCell ref="A16:E16"/>
    <mergeCell ref="J3:M3"/>
    <mergeCell ref="F3:I3"/>
    <mergeCell ref="B3:E3"/>
    <mergeCell ref="A1:M1"/>
    <mergeCell ref="A8:E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G15" sqref="G15"/>
    </sheetView>
  </sheetViews>
  <sheetFormatPr defaultColWidth="9.109375" defaultRowHeight="13.8" x14ac:dyDescent="0.3"/>
  <cols>
    <col min="1" max="1" width="32.109375" style="31" customWidth="1"/>
    <col min="2" max="2" width="12.33203125" style="31" customWidth="1"/>
    <col min="3" max="3" width="12.109375" style="31" customWidth="1"/>
    <col min="4" max="4" width="12.33203125" style="31" customWidth="1"/>
    <col min="5" max="6" width="9.109375" style="31"/>
    <col min="7" max="7" width="13" style="31" customWidth="1"/>
    <col min="8" max="8" width="13.5546875" style="31" customWidth="1"/>
    <col min="9" max="10" width="9.109375" style="31"/>
    <col min="11" max="11" width="10.5546875" style="31" customWidth="1"/>
    <col min="12" max="12" width="11.33203125" style="31" customWidth="1"/>
    <col min="13" max="16384" width="9.109375" style="31"/>
  </cols>
  <sheetData>
    <row r="1" spans="1:13" ht="14.4" x14ac:dyDescent="0.3">
      <c r="A1" s="68" t="s">
        <v>293</v>
      </c>
      <c r="B1" s="68"/>
      <c r="C1" s="68"/>
      <c r="D1" s="68"/>
      <c r="E1" s="68"/>
      <c r="F1" s="68"/>
      <c r="G1" s="68"/>
      <c r="H1" s="68"/>
      <c r="I1" s="68"/>
      <c r="J1" s="68"/>
      <c r="K1" s="68"/>
      <c r="L1" s="68"/>
      <c r="M1" s="68"/>
    </row>
    <row r="3" spans="1:13" x14ac:dyDescent="0.3">
      <c r="A3" s="39"/>
      <c r="B3" s="79" t="s">
        <v>283</v>
      </c>
      <c r="C3" s="80"/>
      <c r="D3" s="80"/>
      <c r="E3" s="81"/>
      <c r="F3" s="79" t="s">
        <v>282</v>
      </c>
      <c r="G3" s="77"/>
      <c r="H3" s="77"/>
      <c r="I3" s="78"/>
      <c r="J3" s="77" t="s">
        <v>281</v>
      </c>
      <c r="K3" s="77"/>
      <c r="L3" s="77"/>
      <c r="M3" s="78"/>
    </row>
    <row r="4" spans="1:13" ht="55.2" x14ac:dyDescent="0.3">
      <c r="A4" s="40" t="s">
        <v>279</v>
      </c>
      <c r="B4" s="61" t="s">
        <v>284</v>
      </c>
      <c r="C4" s="12" t="s">
        <v>294</v>
      </c>
      <c r="D4" s="12" t="s">
        <v>295</v>
      </c>
      <c r="E4" s="62" t="s">
        <v>278</v>
      </c>
      <c r="F4" s="61" t="s">
        <v>284</v>
      </c>
      <c r="G4" s="12" t="s">
        <v>294</v>
      </c>
      <c r="H4" s="12" t="s">
        <v>295</v>
      </c>
      <c r="I4" s="62" t="s">
        <v>278</v>
      </c>
      <c r="J4" s="63" t="s">
        <v>284</v>
      </c>
      <c r="K4" s="12" t="s">
        <v>294</v>
      </c>
      <c r="L4" s="12" t="s">
        <v>295</v>
      </c>
      <c r="M4" s="62" t="s">
        <v>278</v>
      </c>
    </row>
    <row r="5" spans="1:13" ht="14.4" x14ac:dyDescent="0.3">
      <c r="A5" s="41" t="s">
        <v>275</v>
      </c>
      <c r="B5" s="36">
        <v>3</v>
      </c>
      <c r="C5" s="32"/>
      <c r="D5" s="32"/>
      <c r="E5" s="33"/>
      <c r="F5" s="36">
        <v>4</v>
      </c>
      <c r="G5" s="32"/>
      <c r="H5" s="32"/>
      <c r="I5" s="33"/>
      <c r="J5" s="38">
        <v>7</v>
      </c>
      <c r="K5" s="32"/>
      <c r="L5" s="32"/>
      <c r="M5" s="33"/>
    </row>
    <row r="6" spans="1:13" ht="14.4" x14ac:dyDescent="0.3">
      <c r="A6" s="41" t="s">
        <v>276</v>
      </c>
      <c r="B6" s="36">
        <v>3</v>
      </c>
      <c r="C6" s="32"/>
      <c r="D6" s="32">
        <v>1</v>
      </c>
      <c r="E6" s="33">
        <v>1</v>
      </c>
      <c r="F6" s="36">
        <v>43</v>
      </c>
      <c r="G6" s="32">
        <v>2</v>
      </c>
      <c r="H6" s="32">
        <v>2</v>
      </c>
      <c r="I6" s="33">
        <v>4</v>
      </c>
      <c r="J6" s="38">
        <v>46</v>
      </c>
      <c r="K6" s="32">
        <v>2</v>
      </c>
      <c r="L6" s="32">
        <v>3</v>
      </c>
      <c r="M6" s="33">
        <v>5</v>
      </c>
    </row>
    <row r="7" spans="1:13" ht="14.4" x14ac:dyDescent="0.3">
      <c r="A7" s="42" t="s">
        <v>280</v>
      </c>
      <c r="B7" s="37">
        <f t="shared" ref="B7:M7" si="0">SUM(B5:B6)</f>
        <v>6</v>
      </c>
      <c r="C7" s="34">
        <f t="shared" si="0"/>
        <v>0</v>
      </c>
      <c r="D7" s="34">
        <f t="shared" si="0"/>
        <v>1</v>
      </c>
      <c r="E7" s="35">
        <f t="shared" si="0"/>
        <v>1</v>
      </c>
      <c r="F7" s="37">
        <f t="shared" si="0"/>
        <v>47</v>
      </c>
      <c r="G7" s="34">
        <f t="shared" si="0"/>
        <v>2</v>
      </c>
      <c r="H7" s="34">
        <f t="shared" si="0"/>
        <v>2</v>
      </c>
      <c r="I7" s="35">
        <f t="shared" si="0"/>
        <v>4</v>
      </c>
      <c r="J7" s="34">
        <f t="shared" si="0"/>
        <v>53</v>
      </c>
      <c r="K7" s="34">
        <f t="shared" si="0"/>
        <v>2</v>
      </c>
      <c r="L7" s="34">
        <f t="shared" si="0"/>
        <v>3</v>
      </c>
      <c r="M7" s="35">
        <f t="shared" si="0"/>
        <v>5</v>
      </c>
    </row>
    <row r="9" spans="1:13" ht="25.5" customHeight="1" x14ac:dyDescent="0.3">
      <c r="A9" s="69" t="s">
        <v>296</v>
      </c>
      <c r="B9" s="69"/>
      <c r="C9" s="69"/>
      <c r="D9" s="69"/>
      <c r="E9" s="69"/>
    </row>
    <row r="10" spans="1:13" x14ac:dyDescent="0.3">
      <c r="A10" s="55"/>
      <c r="B10" s="55"/>
      <c r="C10" s="55"/>
      <c r="D10" s="55"/>
      <c r="E10" s="55"/>
    </row>
    <row r="11" spans="1:13" ht="25.5" customHeight="1" x14ac:dyDescent="0.3">
      <c r="A11" s="64" t="s">
        <v>297</v>
      </c>
      <c r="B11" s="64"/>
      <c r="C11" s="64"/>
      <c r="D11" s="64"/>
      <c r="E11" s="64"/>
    </row>
    <row r="13" spans="1:13" ht="26.25" customHeight="1" x14ac:dyDescent="0.3">
      <c r="A13" s="64" t="s">
        <v>298</v>
      </c>
      <c r="B13" s="64"/>
      <c r="C13" s="64"/>
      <c r="D13" s="64"/>
      <c r="E13" s="64"/>
    </row>
    <row r="15" spans="1:13" ht="27" customHeight="1" x14ac:dyDescent="0.3">
      <c r="A15" s="64" t="s">
        <v>302</v>
      </c>
      <c r="B15" s="64"/>
      <c r="C15" s="64"/>
      <c r="D15" s="64"/>
      <c r="E15" s="64"/>
    </row>
    <row r="17" spans="1:5" ht="26.25" customHeight="1" x14ac:dyDescent="0.3">
      <c r="A17" s="64" t="s">
        <v>303</v>
      </c>
      <c r="B17" s="64"/>
      <c r="C17" s="64"/>
      <c r="D17" s="64"/>
      <c r="E17" s="64"/>
    </row>
    <row r="19" spans="1:5" x14ac:dyDescent="0.3">
      <c r="A19" s="71" t="s">
        <v>299</v>
      </c>
      <c r="B19" s="71"/>
      <c r="C19" s="71"/>
      <c r="D19" s="71"/>
      <c r="E19" s="71"/>
    </row>
    <row r="21" spans="1:5" x14ac:dyDescent="0.3">
      <c r="A21" s="31" t="s">
        <v>300</v>
      </c>
    </row>
    <row r="23" spans="1:5" ht="24.75" customHeight="1" x14ac:dyDescent="0.3">
      <c r="A23" s="64" t="s">
        <v>301</v>
      </c>
      <c r="B23" s="64"/>
      <c r="C23" s="64"/>
      <c r="D23" s="64"/>
      <c r="E23" s="64"/>
    </row>
  </sheetData>
  <mergeCells count="11">
    <mergeCell ref="A23:E23"/>
    <mergeCell ref="J3:M3"/>
    <mergeCell ref="F3:I3"/>
    <mergeCell ref="B3:E3"/>
    <mergeCell ref="A1:M1"/>
    <mergeCell ref="A9:E9"/>
    <mergeCell ref="A11:E11"/>
    <mergeCell ref="A13:E13"/>
    <mergeCell ref="A15:E15"/>
    <mergeCell ref="A17:E17"/>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 By School</vt:lpstr>
      <vt:lpstr>Arts and Sciences</vt:lpstr>
      <vt:lpstr>Business</vt:lpstr>
      <vt:lpstr>Health Sciences</vt:lpstr>
      <vt:lpstr>Nursing</vt:lpstr>
      <vt:lpstr>Public Safety Emergency Prep</vt:lpstr>
      <vt:lpstr>Technology</vt:lpstr>
      <vt:lpstr>Workforce Community Service</vt:lpstr>
      <vt:lpstr>Assoc of Tech Studies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Ulrich Family</dc:creator>
  <cp:lastModifiedBy>Information Technology Services</cp:lastModifiedBy>
  <dcterms:created xsi:type="dcterms:W3CDTF">2012-08-31T14:15:02Z</dcterms:created>
  <dcterms:modified xsi:type="dcterms:W3CDTF">2012-09-10T20:00:43Z</dcterms:modified>
</cp:coreProperties>
</file>