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\Institutional Research\General\PREP\PREP 2016\"/>
    </mc:Choice>
  </mc:AlternateContent>
  <bookViews>
    <workbookView xWindow="0" yWindow="30" windowWidth="20100" windowHeight="9270" tabRatio="811"/>
  </bookViews>
  <sheets>
    <sheet name="Total Programs, Majors, &amp; Conc" sheetId="13" r:id="rId1"/>
    <sheet name="Toledo Programs, Majors,&amp; Conc" sheetId="11" r:id="rId2"/>
    <sheet name="Findlay Programs, Majors,&amp; Conc" sheetId="10" r:id="rId3"/>
    <sheet name="Total Certificates" sheetId="14" r:id="rId4"/>
    <sheet name="Toledo Certificates" sheetId="12" r:id="rId5"/>
    <sheet name="Findlay Certificates" sheetId="9" r:id="rId6"/>
  </sheets>
  <definedNames>
    <definedName name="_xlnm.Print_Titles" localSheetId="5">'Findlay Certificates'!$1:$6</definedName>
    <definedName name="_xlnm.Print_Titles" localSheetId="2">'Findlay Programs, Majors,&amp; Conc'!$1:$6</definedName>
    <definedName name="_xlnm.Print_Titles" localSheetId="4">'Toledo Certificates'!$1:$6</definedName>
    <definedName name="_xlnm.Print_Titles" localSheetId="1">'Toledo Programs, Majors,&amp; Conc'!$1:$6</definedName>
    <definedName name="_xlnm.Print_Titles" localSheetId="3">'Total Certificates'!$1:$6</definedName>
    <definedName name="_xlnm.Print_Titles" localSheetId="0">'Total Programs, Majors, &amp; Conc'!$1:$6</definedName>
  </definedNames>
  <calcPr calcId="152511"/>
</workbook>
</file>

<file path=xl/calcChain.xml><?xml version="1.0" encoding="utf-8"?>
<calcChain xmlns="http://schemas.openxmlformats.org/spreadsheetml/2006/main">
  <c r="O8" i="9" l="1"/>
  <c r="P8" i="9"/>
  <c r="Q8" i="9"/>
  <c r="O9" i="9"/>
  <c r="P9" i="9"/>
  <c r="Q9" i="9"/>
  <c r="O10" i="9"/>
  <c r="P10" i="9"/>
  <c r="Q10" i="9"/>
  <c r="O11" i="9"/>
  <c r="P11" i="9"/>
  <c r="Q11" i="9"/>
  <c r="O12" i="9"/>
  <c r="P12" i="9"/>
  <c r="Q12" i="9"/>
  <c r="O13" i="9"/>
  <c r="P13" i="9"/>
  <c r="Q13" i="9"/>
  <c r="O14" i="9"/>
  <c r="P14" i="9"/>
  <c r="Q14" i="9"/>
  <c r="O15" i="9"/>
  <c r="P15" i="9"/>
  <c r="Q15" i="9"/>
  <c r="O16" i="9"/>
  <c r="P16" i="9"/>
  <c r="Q16" i="9"/>
  <c r="O17" i="9"/>
  <c r="P17" i="9"/>
  <c r="Q17" i="9"/>
  <c r="O18" i="9"/>
  <c r="P18" i="9"/>
  <c r="Q18" i="9"/>
  <c r="O19" i="9"/>
  <c r="P19" i="9"/>
  <c r="Q19" i="9"/>
  <c r="O20" i="9"/>
  <c r="P20" i="9"/>
  <c r="Q20" i="9"/>
  <c r="O21" i="9"/>
  <c r="P21" i="9"/>
  <c r="Q21" i="9"/>
  <c r="O22" i="9"/>
  <c r="P22" i="9"/>
  <c r="Q22" i="9"/>
  <c r="O23" i="9"/>
  <c r="P23" i="9"/>
  <c r="Q23" i="9"/>
  <c r="O24" i="9"/>
  <c r="P24" i="9"/>
  <c r="Q24" i="9"/>
  <c r="O25" i="9"/>
  <c r="P25" i="9"/>
  <c r="Q25" i="9"/>
  <c r="O26" i="9"/>
  <c r="P26" i="9"/>
  <c r="Q26" i="9"/>
  <c r="O27" i="9"/>
  <c r="P27" i="9"/>
  <c r="Q27" i="9"/>
  <c r="O28" i="9"/>
  <c r="P28" i="9"/>
  <c r="Q28" i="9"/>
  <c r="O29" i="9"/>
  <c r="P29" i="9"/>
  <c r="Q29" i="9"/>
  <c r="O30" i="9"/>
  <c r="P30" i="9"/>
  <c r="Q30" i="9"/>
  <c r="O31" i="9"/>
  <c r="P31" i="9"/>
  <c r="Q31" i="9"/>
  <c r="O32" i="9"/>
  <c r="P32" i="9"/>
  <c r="Q32" i="9"/>
  <c r="O33" i="9"/>
  <c r="P33" i="9"/>
  <c r="Q33" i="9"/>
  <c r="O34" i="9"/>
  <c r="P34" i="9"/>
  <c r="Q34" i="9"/>
  <c r="O35" i="9"/>
  <c r="P35" i="9"/>
  <c r="Q35" i="9"/>
  <c r="O36" i="9"/>
  <c r="P36" i="9"/>
  <c r="Q36" i="9"/>
  <c r="O37" i="9"/>
  <c r="P37" i="9"/>
  <c r="Q37" i="9"/>
  <c r="O38" i="9"/>
  <c r="P38" i="9"/>
  <c r="Q38" i="9"/>
  <c r="O39" i="9"/>
  <c r="P39" i="9"/>
  <c r="Q39" i="9"/>
  <c r="O40" i="9"/>
  <c r="P40" i="9"/>
  <c r="Q40" i="9"/>
  <c r="O41" i="9"/>
  <c r="P41" i="9"/>
  <c r="Q41" i="9"/>
  <c r="O42" i="9"/>
  <c r="P42" i="9"/>
  <c r="Q42" i="9"/>
  <c r="O43" i="9"/>
  <c r="P43" i="9"/>
  <c r="Q43" i="9"/>
  <c r="O44" i="9"/>
  <c r="P44" i="9"/>
  <c r="Q44" i="9"/>
  <c r="O45" i="9"/>
  <c r="P45" i="9"/>
  <c r="Q45" i="9"/>
  <c r="O46" i="9"/>
  <c r="P46" i="9"/>
  <c r="Q46" i="9"/>
  <c r="O47" i="9"/>
  <c r="P47" i="9"/>
  <c r="Q47" i="9"/>
  <c r="O48" i="9"/>
  <c r="P48" i="9"/>
  <c r="Q48" i="9"/>
  <c r="O49" i="9"/>
  <c r="P49" i="9"/>
  <c r="Q49" i="9"/>
  <c r="O50" i="9"/>
  <c r="P50" i="9"/>
  <c r="Q50" i="9"/>
  <c r="O51" i="9"/>
  <c r="P51" i="9"/>
  <c r="Q51" i="9"/>
  <c r="O52" i="9"/>
  <c r="P52" i="9"/>
  <c r="Q52" i="9"/>
  <c r="O53" i="9"/>
  <c r="P53" i="9"/>
  <c r="Q53" i="9"/>
  <c r="O54" i="9"/>
  <c r="P54" i="9"/>
  <c r="Q54" i="9"/>
  <c r="O55" i="9"/>
  <c r="P55" i="9"/>
  <c r="Q55" i="9"/>
  <c r="O56" i="9"/>
  <c r="P56" i="9"/>
  <c r="Q56" i="9"/>
  <c r="O57" i="9"/>
  <c r="P57" i="9"/>
  <c r="Q57" i="9"/>
  <c r="O58" i="9"/>
  <c r="P58" i="9"/>
  <c r="Q58" i="9"/>
  <c r="O59" i="9"/>
  <c r="P59" i="9"/>
  <c r="Q59" i="9"/>
  <c r="O60" i="9"/>
  <c r="P60" i="9"/>
  <c r="Q60" i="9"/>
  <c r="O61" i="9"/>
  <c r="P61" i="9"/>
  <c r="Q61" i="9"/>
  <c r="O62" i="9"/>
  <c r="P62" i="9"/>
  <c r="Q62" i="9"/>
  <c r="O63" i="9"/>
  <c r="P63" i="9"/>
  <c r="Q63" i="9"/>
  <c r="O64" i="9"/>
  <c r="P64" i="9"/>
  <c r="Q64" i="9"/>
  <c r="O65" i="9"/>
  <c r="P65" i="9"/>
  <c r="Q65" i="9"/>
  <c r="O66" i="9"/>
  <c r="P66" i="9"/>
  <c r="Q66" i="9"/>
  <c r="O8" i="12"/>
  <c r="P8" i="12"/>
  <c r="Q8" i="12"/>
  <c r="O9" i="12"/>
  <c r="P9" i="12"/>
  <c r="Q9" i="12"/>
  <c r="O10" i="12"/>
  <c r="P10" i="12"/>
  <c r="Q10" i="12"/>
  <c r="O11" i="12"/>
  <c r="P11" i="12"/>
  <c r="Q11" i="12"/>
  <c r="O12" i="12"/>
  <c r="P12" i="12"/>
  <c r="Q12" i="12"/>
  <c r="O13" i="12"/>
  <c r="P13" i="12"/>
  <c r="Q13" i="12"/>
  <c r="O14" i="12"/>
  <c r="P14" i="12"/>
  <c r="Q14" i="12"/>
  <c r="O15" i="12"/>
  <c r="P15" i="12"/>
  <c r="Q15" i="12"/>
  <c r="O16" i="12"/>
  <c r="P16" i="12"/>
  <c r="Q16" i="12"/>
  <c r="O17" i="12"/>
  <c r="P17" i="12"/>
  <c r="Q17" i="12"/>
  <c r="O18" i="12"/>
  <c r="P18" i="12"/>
  <c r="Q18" i="12"/>
  <c r="O19" i="12"/>
  <c r="P19" i="12"/>
  <c r="Q19" i="12"/>
  <c r="O20" i="12"/>
  <c r="P20" i="12"/>
  <c r="Q20" i="12"/>
  <c r="O21" i="12"/>
  <c r="P21" i="12"/>
  <c r="Q21" i="12"/>
  <c r="O22" i="12"/>
  <c r="P22" i="12"/>
  <c r="Q22" i="12"/>
  <c r="O23" i="12"/>
  <c r="P23" i="12"/>
  <c r="Q23" i="12"/>
  <c r="O24" i="12"/>
  <c r="P24" i="12"/>
  <c r="Q24" i="12"/>
  <c r="O25" i="12"/>
  <c r="P25" i="12"/>
  <c r="Q25" i="12"/>
  <c r="O26" i="12"/>
  <c r="P26" i="12"/>
  <c r="Q26" i="12"/>
  <c r="O27" i="12"/>
  <c r="P27" i="12"/>
  <c r="Q27" i="12"/>
  <c r="O28" i="12"/>
  <c r="P28" i="12"/>
  <c r="Q28" i="12"/>
  <c r="O29" i="12"/>
  <c r="P29" i="12"/>
  <c r="Q29" i="12"/>
  <c r="O30" i="12"/>
  <c r="P30" i="12"/>
  <c r="Q30" i="12"/>
  <c r="O31" i="12"/>
  <c r="P31" i="12"/>
  <c r="Q31" i="12"/>
  <c r="O32" i="12"/>
  <c r="P32" i="12"/>
  <c r="Q32" i="12"/>
  <c r="O33" i="12"/>
  <c r="P33" i="12"/>
  <c r="Q33" i="12"/>
  <c r="O34" i="12"/>
  <c r="P34" i="12"/>
  <c r="Q34" i="12"/>
  <c r="O35" i="12"/>
  <c r="P35" i="12"/>
  <c r="Q35" i="12"/>
  <c r="O36" i="12"/>
  <c r="P36" i="12"/>
  <c r="Q36" i="12"/>
  <c r="O37" i="12"/>
  <c r="P37" i="12"/>
  <c r="Q37" i="12"/>
  <c r="O38" i="12"/>
  <c r="P38" i="12"/>
  <c r="Q38" i="12"/>
  <c r="O39" i="12"/>
  <c r="P39" i="12"/>
  <c r="Q39" i="12"/>
  <c r="O40" i="12"/>
  <c r="P40" i="12"/>
  <c r="Q40" i="12"/>
  <c r="O41" i="12"/>
  <c r="P41" i="12"/>
  <c r="Q41" i="12"/>
  <c r="O42" i="12"/>
  <c r="P42" i="12"/>
  <c r="Q42" i="12"/>
  <c r="O43" i="12"/>
  <c r="P43" i="12"/>
  <c r="Q43" i="12"/>
  <c r="O44" i="12"/>
  <c r="P44" i="12"/>
  <c r="Q44" i="12"/>
  <c r="O45" i="12"/>
  <c r="P45" i="12"/>
  <c r="Q45" i="12"/>
  <c r="O46" i="12"/>
  <c r="P46" i="12"/>
  <c r="Q46" i="12"/>
  <c r="O47" i="12"/>
  <c r="P47" i="12"/>
  <c r="Q47" i="12"/>
  <c r="O48" i="12"/>
  <c r="P48" i="12"/>
  <c r="Q48" i="12"/>
  <c r="O49" i="12"/>
  <c r="P49" i="12"/>
  <c r="Q49" i="12"/>
  <c r="O50" i="12"/>
  <c r="P50" i="12"/>
  <c r="Q50" i="12"/>
  <c r="O51" i="12"/>
  <c r="P51" i="12"/>
  <c r="Q51" i="12"/>
  <c r="O52" i="12"/>
  <c r="P52" i="12"/>
  <c r="Q52" i="12"/>
  <c r="O53" i="12"/>
  <c r="P53" i="12"/>
  <c r="Q53" i="12"/>
  <c r="O54" i="12"/>
  <c r="P54" i="12"/>
  <c r="Q54" i="12"/>
  <c r="O55" i="12"/>
  <c r="P55" i="12"/>
  <c r="Q55" i="12"/>
  <c r="O56" i="12"/>
  <c r="P56" i="12"/>
  <c r="Q56" i="12"/>
  <c r="O57" i="12"/>
  <c r="P57" i="12"/>
  <c r="Q57" i="12"/>
  <c r="O58" i="12"/>
  <c r="P58" i="12"/>
  <c r="Q58" i="12"/>
  <c r="O59" i="12"/>
  <c r="P59" i="12"/>
  <c r="Q59" i="12"/>
  <c r="O60" i="12"/>
  <c r="P60" i="12"/>
  <c r="Q60" i="12"/>
  <c r="O61" i="12"/>
  <c r="P61" i="12"/>
  <c r="Q61" i="12"/>
  <c r="O62" i="12"/>
  <c r="P62" i="12"/>
  <c r="Q62" i="12"/>
  <c r="O63" i="12"/>
  <c r="P63" i="12"/>
  <c r="Q63" i="12"/>
  <c r="O64" i="12"/>
  <c r="P64" i="12"/>
  <c r="Q64" i="12"/>
  <c r="O65" i="12"/>
  <c r="P65" i="12"/>
  <c r="Q65" i="12"/>
  <c r="O66" i="12"/>
  <c r="P66" i="12"/>
  <c r="Q66" i="12"/>
  <c r="O67" i="12"/>
  <c r="P67" i="12"/>
  <c r="Q67" i="12"/>
  <c r="O68" i="12"/>
  <c r="P68" i="12"/>
  <c r="Q68" i="12"/>
  <c r="O69" i="12"/>
  <c r="P69" i="12"/>
  <c r="Q69" i="12"/>
  <c r="O70" i="12"/>
  <c r="P70" i="12"/>
  <c r="Q70" i="12"/>
  <c r="O71" i="12"/>
  <c r="P71" i="12"/>
  <c r="Q71" i="12"/>
  <c r="O72" i="12"/>
  <c r="P72" i="12"/>
  <c r="Q72" i="12"/>
  <c r="O73" i="12"/>
  <c r="P73" i="12"/>
  <c r="Q73" i="12"/>
  <c r="O74" i="12"/>
  <c r="P74" i="12"/>
  <c r="Q74" i="12"/>
  <c r="O75" i="12"/>
  <c r="P75" i="12"/>
  <c r="Q75" i="12"/>
  <c r="O76" i="12"/>
  <c r="P76" i="12"/>
  <c r="Q76" i="12"/>
  <c r="O77" i="12"/>
  <c r="P77" i="12"/>
  <c r="Q77" i="12"/>
  <c r="O78" i="12"/>
  <c r="P78" i="12"/>
  <c r="Q78" i="12"/>
  <c r="O79" i="12"/>
  <c r="P79" i="12"/>
  <c r="Q79" i="12"/>
  <c r="O80" i="12"/>
  <c r="P80" i="12"/>
  <c r="Q80" i="12"/>
  <c r="O81" i="12"/>
  <c r="P81" i="12"/>
  <c r="Q81" i="12"/>
  <c r="O82" i="12"/>
  <c r="P82" i="12"/>
  <c r="Q82" i="12"/>
  <c r="O83" i="12"/>
  <c r="P83" i="12"/>
  <c r="Q83" i="12"/>
  <c r="O84" i="12"/>
  <c r="P84" i="12"/>
  <c r="Q84" i="12"/>
  <c r="O85" i="12"/>
  <c r="P85" i="12"/>
  <c r="Q85" i="12"/>
  <c r="O86" i="12"/>
  <c r="P86" i="12"/>
  <c r="Q86" i="12"/>
  <c r="O87" i="12"/>
  <c r="P87" i="12"/>
  <c r="Q87" i="12"/>
  <c r="O88" i="12"/>
  <c r="P88" i="12"/>
  <c r="Q88" i="12"/>
  <c r="O89" i="12"/>
  <c r="P89" i="12"/>
  <c r="Q89" i="12"/>
  <c r="O90" i="12"/>
  <c r="P90" i="12"/>
  <c r="Q90" i="12"/>
  <c r="O91" i="12"/>
  <c r="P91" i="12"/>
  <c r="Q91" i="12"/>
  <c r="O8" i="14"/>
  <c r="P8" i="14"/>
  <c r="Q8" i="14"/>
  <c r="O9" i="14"/>
  <c r="P9" i="14"/>
  <c r="Q9" i="14"/>
  <c r="O10" i="14"/>
  <c r="P10" i="14"/>
  <c r="Q10" i="14"/>
  <c r="O11" i="14"/>
  <c r="P11" i="14"/>
  <c r="Q11" i="14"/>
  <c r="O12" i="14"/>
  <c r="P12" i="14"/>
  <c r="Q12" i="14"/>
  <c r="O13" i="14"/>
  <c r="P13" i="14"/>
  <c r="Q13" i="14"/>
  <c r="O14" i="14"/>
  <c r="P14" i="14"/>
  <c r="Q14" i="14"/>
  <c r="O15" i="14"/>
  <c r="P15" i="14"/>
  <c r="Q15" i="14"/>
  <c r="O16" i="14"/>
  <c r="P16" i="14"/>
  <c r="Q16" i="14"/>
  <c r="O17" i="14"/>
  <c r="P17" i="14"/>
  <c r="Q17" i="14"/>
  <c r="O18" i="14"/>
  <c r="P18" i="14"/>
  <c r="Q18" i="14"/>
  <c r="O19" i="14"/>
  <c r="P19" i="14"/>
  <c r="Q19" i="14"/>
  <c r="O20" i="14"/>
  <c r="P20" i="14"/>
  <c r="Q20" i="14"/>
  <c r="O21" i="14"/>
  <c r="P21" i="14"/>
  <c r="Q21" i="14"/>
  <c r="O22" i="14"/>
  <c r="P22" i="14"/>
  <c r="Q22" i="14"/>
  <c r="O23" i="14"/>
  <c r="P23" i="14"/>
  <c r="Q23" i="14"/>
  <c r="O24" i="14"/>
  <c r="P24" i="14"/>
  <c r="Q24" i="14"/>
  <c r="O25" i="14"/>
  <c r="P25" i="14"/>
  <c r="Q25" i="14"/>
  <c r="O26" i="14"/>
  <c r="P26" i="14"/>
  <c r="Q26" i="14"/>
  <c r="O27" i="14"/>
  <c r="P27" i="14"/>
  <c r="Q27" i="14"/>
  <c r="O28" i="14"/>
  <c r="P28" i="14"/>
  <c r="Q28" i="14"/>
  <c r="O29" i="14"/>
  <c r="P29" i="14"/>
  <c r="Q29" i="14"/>
  <c r="O30" i="14"/>
  <c r="P30" i="14"/>
  <c r="Q30" i="14"/>
  <c r="O31" i="14"/>
  <c r="P31" i="14"/>
  <c r="Q31" i="14"/>
  <c r="O32" i="14"/>
  <c r="P32" i="14"/>
  <c r="Q32" i="14"/>
  <c r="O33" i="14"/>
  <c r="P33" i="14"/>
  <c r="Q33" i="14"/>
  <c r="O34" i="14"/>
  <c r="P34" i="14"/>
  <c r="Q34" i="14"/>
  <c r="O35" i="14"/>
  <c r="P35" i="14"/>
  <c r="Q35" i="14"/>
  <c r="O36" i="14"/>
  <c r="P36" i="14"/>
  <c r="Q36" i="14"/>
  <c r="O37" i="14"/>
  <c r="P37" i="14"/>
  <c r="Q37" i="14"/>
  <c r="O38" i="14"/>
  <c r="P38" i="14"/>
  <c r="Q38" i="14"/>
  <c r="O39" i="14"/>
  <c r="P39" i="14"/>
  <c r="Q39" i="14"/>
  <c r="O40" i="14"/>
  <c r="P40" i="14"/>
  <c r="Q40" i="14"/>
  <c r="O41" i="14"/>
  <c r="P41" i="14"/>
  <c r="Q41" i="14"/>
  <c r="O42" i="14"/>
  <c r="P42" i="14"/>
  <c r="Q42" i="14"/>
  <c r="O43" i="14"/>
  <c r="P43" i="14"/>
  <c r="Q43" i="14"/>
  <c r="O44" i="14"/>
  <c r="P44" i="14"/>
  <c r="Q44" i="14"/>
  <c r="O45" i="14"/>
  <c r="P45" i="14"/>
  <c r="Q45" i="14"/>
  <c r="O46" i="14"/>
  <c r="P46" i="14"/>
  <c r="Q46" i="14"/>
  <c r="O47" i="14"/>
  <c r="P47" i="14"/>
  <c r="Q47" i="14"/>
  <c r="O48" i="14"/>
  <c r="P48" i="14"/>
  <c r="Q48" i="14"/>
  <c r="O49" i="14"/>
  <c r="P49" i="14"/>
  <c r="Q49" i="14"/>
  <c r="O50" i="14"/>
  <c r="P50" i="14"/>
  <c r="Q50" i="14"/>
  <c r="O51" i="14"/>
  <c r="P51" i="14"/>
  <c r="Q51" i="14"/>
  <c r="O52" i="14"/>
  <c r="P52" i="14"/>
  <c r="Q52" i="14"/>
  <c r="O53" i="14"/>
  <c r="P53" i="14"/>
  <c r="Q53" i="14"/>
  <c r="O54" i="14"/>
  <c r="P54" i="14"/>
  <c r="Q54" i="14"/>
  <c r="O55" i="14"/>
  <c r="P55" i="14"/>
  <c r="Q55" i="14"/>
  <c r="O56" i="14"/>
  <c r="P56" i="14"/>
  <c r="Q56" i="14"/>
  <c r="O57" i="14"/>
  <c r="P57" i="14"/>
  <c r="Q57" i="14"/>
  <c r="O58" i="14"/>
  <c r="P58" i="14"/>
  <c r="Q58" i="14"/>
  <c r="O59" i="14"/>
  <c r="P59" i="14"/>
  <c r="Q59" i="14"/>
  <c r="O60" i="14"/>
  <c r="P60" i="14"/>
  <c r="Q60" i="14"/>
  <c r="O61" i="14"/>
  <c r="P61" i="14"/>
  <c r="Q61" i="14"/>
  <c r="O62" i="14"/>
  <c r="P62" i="14"/>
  <c r="Q62" i="14"/>
  <c r="O63" i="14"/>
  <c r="P63" i="14"/>
  <c r="Q63" i="14"/>
  <c r="O64" i="14"/>
  <c r="P64" i="14"/>
  <c r="Q64" i="14"/>
  <c r="O65" i="14"/>
  <c r="P65" i="14"/>
  <c r="Q65" i="14"/>
  <c r="O66" i="14"/>
  <c r="P66" i="14"/>
  <c r="Q66" i="14"/>
  <c r="O67" i="14"/>
  <c r="P67" i="14"/>
  <c r="Q67" i="14"/>
  <c r="O68" i="14"/>
  <c r="P68" i="14"/>
  <c r="Q68" i="14"/>
  <c r="O69" i="14"/>
  <c r="P69" i="14"/>
  <c r="Q69" i="14"/>
  <c r="O70" i="14"/>
  <c r="P70" i="14"/>
  <c r="Q70" i="14"/>
  <c r="O71" i="14"/>
  <c r="P71" i="14"/>
  <c r="Q71" i="14"/>
  <c r="O72" i="14"/>
  <c r="P72" i="14"/>
  <c r="Q72" i="14"/>
  <c r="O73" i="14"/>
  <c r="P73" i="14"/>
  <c r="Q73" i="14"/>
  <c r="O74" i="14"/>
  <c r="P74" i="14"/>
  <c r="Q74" i="14"/>
  <c r="O75" i="14"/>
  <c r="P75" i="14"/>
  <c r="Q75" i="14"/>
  <c r="O76" i="14"/>
  <c r="P76" i="14"/>
  <c r="Q76" i="14"/>
  <c r="O77" i="14"/>
  <c r="P77" i="14"/>
  <c r="Q77" i="14"/>
  <c r="O78" i="14"/>
  <c r="P78" i="14"/>
  <c r="Q78" i="14"/>
  <c r="O79" i="14"/>
  <c r="P79" i="14"/>
  <c r="Q79" i="14"/>
  <c r="O80" i="14"/>
  <c r="P80" i="14"/>
  <c r="Q80" i="14"/>
  <c r="O81" i="14"/>
  <c r="P81" i="14"/>
  <c r="Q81" i="14"/>
  <c r="O82" i="14"/>
  <c r="P82" i="14"/>
  <c r="Q82" i="14"/>
  <c r="O83" i="14"/>
  <c r="P83" i="14"/>
  <c r="Q83" i="14"/>
  <c r="O84" i="14"/>
  <c r="P84" i="14"/>
  <c r="Q84" i="14"/>
  <c r="O85" i="14"/>
  <c r="P85" i="14"/>
  <c r="Q85" i="14"/>
  <c r="O86" i="14"/>
  <c r="P86" i="14"/>
  <c r="Q86" i="14"/>
  <c r="O87" i="14"/>
  <c r="P87" i="14"/>
  <c r="Q87" i="14"/>
  <c r="O88" i="14"/>
  <c r="P88" i="14"/>
  <c r="Q88" i="14"/>
  <c r="O89" i="14"/>
  <c r="P89" i="14"/>
  <c r="Q89" i="14"/>
  <c r="O90" i="14"/>
  <c r="P90" i="14"/>
  <c r="Q90" i="14"/>
  <c r="O91" i="14"/>
  <c r="P91" i="14"/>
  <c r="Q91" i="14"/>
  <c r="O92" i="14"/>
  <c r="P92" i="14"/>
  <c r="Q92" i="14"/>
  <c r="P8" i="10"/>
  <c r="Q8" i="10"/>
  <c r="R8" i="10"/>
  <c r="P9" i="10"/>
  <c r="Q9" i="10"/>
  <c r="R9" i="10"/>
  <c r="P10" i="10"/>
  <c r="Q10" i="10"/>
  <c r="R10" i="10"/>
  <c r="P11" i="10"/>
  <c r="Q11" i="10"/>
  <c r="R11" i="10"/>
  <c r="P12" i="10"/>
  <c r="Q12" i="10"/>
  <c r="R12" i="10"/>
  <c r="P13" i="10"/>
  <c r="Q13" i="10"/>
  <c r="R13" i="10"/>
  <c r="P14" i="10"/>
  <c r="Q14" i="10"/>
  <c r="R14" i="10"/>
  <c r="P15" i="10"/>
  <c r="Q15" i="10"/>
  <c r="R15" i="10"/>
  <c r="P16" i="10"/>
  <c r="Q16" i="10"/>
  <c r="R16" i="10"/>
  <c r="P17" i="10"/>
  <c r="Q17" i="10"/>
  <c r="R17" i="10"/>
  <c r="P18" i="10"/>
  <c r="Q18" i="10"/>
  <c r="R18" i="10"/>
  <c r="P19" i="10"/>
  <c r="Q19" i="10"/>
  <c r="R19" i="10"/>
  <c r="P20" i="10"/>
  <c r="Q20" i="10"/>
  <c r="R20" i="10"/>
  <c r="P21" i="10"/>
  <c r="Q21" i="10"/>
  <c r="R21" i="10"/>
  <c r="P22" i="10"/>
  <c r="Q22" i="10"/>
  <c r="R22" i="10"/>
  <c r="P23" i="10"/>
  <c r="Q23" i="10"/>
  <c r="R23" i="10"/>
  <c r="P24" i="10"/>
  <c r="Q24" i="10"/>
  <c r="R24" i="10"/>
  <c r="P25" i="10"/>
  <c r="Q25" i="10"/>
  <c r="R25" i="10"/>
  <c r="P26" i="10"/>
  <c r="Q26" i="10"/>
  <c r="R26" i="10"/>
  <c r="P27" i="10"/>
  <c r="Q27" i="10"/>
  <c r="R27" i="10"/>
  <c r="P28" i="10"/>
  <c r="Q28" i="10"/>
  <c r="R28" i="10"/>
  <c r="P29" i="10"/>
  <c r="Q29" i="10"/>
  <c r="R29" i="10"/>
  <c r="P30" i="10"/>
  <c r="Q30" i="10"/>
  <c r="R30" i="10"/>
  <c r="P31" i="10"/>
  <c r="Q31" i="10"/>
  <c r="R31" i="10"/>
  <c r="P32" i="10"/>
  <c r="Q32" i="10"/>
  <c r="R32" i="10"/>
  <c r="P33" i="10"/>
  <c r="Q33" i="10"/>
  <c r="R33" i="10"/>
  <c r="P34" i="10"/>
  <c r="Q34" i="10"/>
  <c r="R34" i="10"/>
  <c r="P35" i="10"/>
  <c r="Q35" i="10"/>
  <c r="R35" i="10"/>
  <c r="P36" i="10"/>
  <c r="Q36" i="10"/>
  <c r="R36" i="10"/>
  <c r="P37" i="10"/>
  <c r="Q37" i="10"/>
  <c r="R37" i="10"/>
  <c r="P38" i="10"/>
  <c r="Q38" i="10"/>
  <c r="R38" i="10"/>
  <c r="P39" i="10"/>
  <c r="Q39" i="10"/>
  <c r="R39" i="10"/>
  <c r="P40" i="10"/>
  <c r="Q40" i="10"/>
  <c r="R40" i="10"/>
  <c r="P41" i="10"/>
  <c r="Q41" i="10"/>
  <c r="R41" i="10"/>
  <c r="P42" i="10"/>
  <c r="Q42" i="10"/>
  <c r="R42" i="10"/>
  <c r="P43" i="10"/>
  <c r="Q43" i="10"/>
  <c r="R43" i="10"/>
  <c r="P44" i="10"/>
  <c r="Q44" i="10"/>
  <c r="R44" i="10"/>
  <c r="P45" i="10"/>
  <c r="Q45" i="10"/>
  <c r="R45" i="10"/>
  <c r="P46" i="10"/>
  <c r="Q46" i="10"/>
  <c r="R46" i="10"/>
  <c r="P47" i="10"/>
  <c r="Q47" i="10"/>
  <c r="R47" i="10"/>
  <c r="P48" i="10"/>
  <c r="Q48" i="10"/>
  <c r="R48" i="10"/>
  <c r="P49" i="10"/>
  <c r="Q49" i="10"/>
  <c r="R49" i="10"/>
  <c r="P50" i="10"/>
  <c r="Q50" i="10"/>
  <c r="R50" i="10"/>
  <c r="P51" i="10"/>
  <c r="Q51" i="10"/>
  <c r="R51" i="10"/>
  <c r="P52" i="10"/>
  <c r="Q52" i="10"/>
  <c r="R52" i="10"/>
  <c r="P53" i="10"/>
  <c r="Q53" i="10"/>
  <c r="R53" i="10"/>
  <c r="P54" i="10"/>
  <c r="Q54" i="10"/>
  <c r="R54" i="10"/>
  <c r="P55" i="10"/>
  <c r="Q55" i="10"/>
  <c r="R55" i="10"/>
  <c r="P56" i="10"/>
  <c r="Q56" i="10"/>
  <c r="R56" i="10"/>
  <c r="P57" i="10"/>
  <c r="Q57" i="10"/>
  <c r="R57" i="10"/>
  <c r="P58" i="10"/>
  <c r="Q58" i="10"/>
  <c r="R58" i="10"/>
  <c r="P59" i="10"/>
  <c r="Q59" i="10"/>
  <c r="R59" i="10"/>
  <c r="P60" i="10"/>
  <c r="Q60" i="10"/>
  <c r="R60" i="10"/>
  <c r="P61" i="10"/>
  <c r="Q61" i="10"/>
  <c r="R61" i="10"/>
  <c r="P62" i="10"/>
  <c r="Q62" i="10"/>
  <c r="R62" i="10"/>
  <c r="P63" i="10"/>
  <c r="Q63" i="10"/>
  <c r="R63" i="10"/>
  <c r="P64" i="10"/>
  <c r="Q64" i="10"/>
  <c r="R64" i="10"/>
  <c r="P65" i="10"/>
  <c r="Q65" i="10"/>
  <c r="R65" i="10"/>
  <c r="P66" i="10"/>
  <c r="Q66" i="10"/>
  <c r="R66" i="10"/>
  <c r="P67" i="10"/>
  <c r="Q67" i="10"/>
  <c r="R67" i="10"/>
  <c r="P68" i="10"/>
  <c r="Q68" i="10"/>
  <c r="R68" i="10"/>
  <c r="P69" i="10"/>
  <c r="Q69" i="10"/>
  <c r="R69" i="10"/>
  <c r="P70" i="10"/>
  <c r="Q70" i="10"/>
  <c r="R70" i="10"/>
  <c r="P71" i="10"/>
  <c r="Q71" i="10"/>
  <c r="R71" i="10"/>
  <c r="P72" i="10"/>
  <c r="Q72" i="10"/>
  <c r="R72" i="10"/>
  <c r="P73" i="10"/>
  <c r="Q73" i="10"/>
  <c r="R73" i="10"/>
  <c r="P74" i="10"/>
  <c r="Q74" i="10"/>
  <c r="R74" i="10"/>
  <c r="P75" i="10"/>
  <c r="Q75" i="10"/>
  <c r="R75" i="10"/>
  <c r="P76" i="10"/>
  <c r="Q76" i="10"/>
  <c r="R76" i="10"/>
  <c r="P77" i="10"/>
  <c r="Q77" i="10"/>
  <c r="R77" i="10"/>
  <c r="P78" i="10"/>
  <c r="Q78" i="10"/>
  <c r="R78" i="10"/>
  <c r="P79" i="10"/>
  <c r="Q79" i="10"/>
  <c r="R79" i="10"/>
  <c r="P80" i="10"/>
  <c r="Q80" i="10"/>
  <c r="R80" i="10"/>
  <c r="P81" i="10"/>
  <c r="Q81" i="10"/>
  <c r="R81" i="10"/>
  <c r="P82" i="10"/>
  <c r="Q82" i="10"/>
  <c r="R82" i="10"/>
  <c r="P83" i="10"/>
  <c r="Q83" i="10"/>
  <c r="R83" i="10"/>
  <c r="P84" i="10"/>
  <c r="Q84" i="10"/>
  <c r="R84" i="10"/>
  <c r="P85" i="10"/>
  <c r="Q85" i="10"/>
  <c r="R85" i="10"/>
  <c r="P86" i="10"/>
  <c r="Q86" i="10"/>
  <c r="R86" i="10"/>
  <c r="P87" i="10"/>
  <c r="Q87" i="10"/>
  <c r="R87" i="10"/>
  <c r="P88" i="10"/>
  <c r="Q88" i="10"/>
  <c r="R88" i="10"/>
  <c r="P89" i="10"/>
  <c r="Q89" i="10"/>
  <c r="R89" i="10"/>
  <c r="P90" i="10"/>
  <c r="Q90" i="10"/>
  <c r="R90" i="10"/>
  <c r="P91" i="10"/>
  <c r="Q91" i="10"/>
  <c r="R91" i="10"/>
  <c r="P92" i="10"/>
  <c r="Q92" i="10"/>
  <c r="R92" i="10"/>
  <c r="P93" i="10"/>
  <c r="Q93" i="10"/>
  <c r="R93" i="10"/>
  <c r="P94" i="10"/>
  <c r="Q94" i="10"/>
  <c r="R94" i="10"/>
  <c r="P95" i="10"/>
  <c r="Q95" i="10"/>
  <c r="R95" i="10"/>
  <c r="P96" i="10"/>
  <c r="Q96" i="10"/>
  <c r="R96" i="10"/>
  <c r="P97" i="10"/>
  <c r="Q97" i="10"/>
  <c r="R97" i="10"/>
  <c r="P98" i="10"/>
  <c r="Q98" i="10"/>
  <c r="R98" i="10"/>
  <c r="P99" i="10"/>
  <c r="Q99" i="10"/>
  <c r="R99" i="10"/>
  <c r="P100" i="10"/>
  <c r="Q100" i="10"/>
  <c r="R100" i="10"/>
  <c r="P101" i="10"/>
  <c r="Q101" i="10"/>
  <c r="R101" i="10"/>
  <c r="P102" i="10"/>
  <c r="Q102" i="10"/>
  <c r="R102" i="10"/>
  <c r="P103" i="10"/>
  <c r="Q103" i="10"/>
  <c r="R103" i="10"/>
  <c r="P104" i="10"/>
  <c r="Q104" i="10"/>
  <c r="R104" i="10"/>
  <c r="P105" i="10"/>
  <c r="Q105" i="10"/>
  <c r="R105" i="10"/>
  <c r="P106" i="10"/>
  <c r="Q106" i="10"/>
  <c r="R106" i="10"/>
  <c r="P107" i="10"/>
  <c r="Q107" i="10"/>
  <c r="R107" i="10"/>
  <c r="P108" i="10"/>
  <c r="Q108" i="10"/>
  <c r="R108" i="10"/>
  <c r="P109" i="10"/>
  <c r="Q109" i="10"/>
  <c r="R109" i="10"/>
  <c r="P110" i="10"/>
  <c r="Q110" i="10"/>
  <c r="R110" i="10"/>
  <c r="P111" i="10"/>
  <c r="Q111" i="10"/>
  <c r="R111" i="10"/>
  <c r="P112" i="10"/>
  <c r="Q112" i="10"/>
  <c r="R112" i="10"/>
  <c r="P113" i="10"/>
  <c r="Q113" i="10"/>
  <c r="R113" i="10"/>
  <c r="P114" i="10"/>
  <c r="Q114" i="10"/>
  <c r="R114" i="10"/>
  <c r="P115" i="10"/>
  <c r="Q115" i="10"/>
  <c r="R115" i="10"/>
  <c r="P116" i="10"/>
  <c r="Q116" i="10"/>
  <c r="R116" i="10"/>
  <c r="P117" i="10"/>
  <c r="Q117" i="10"/>
  <c r="R117" i="10"/>
  <c r="P118" i="10"/>
  <c r="Q118" i="10"/>
  <c r="R118" i="10"/>
  <c r="P119" i="10"/>
  <c r="Q119" i="10"/>
  <c r="R119" i="10"/>
  <c r="P120" i="10"/>
  <c r="Q120" i="10"/>
  <c r="R120" i="10"/>
  <c r="P121" i="10"/>
  <c r="Q121" i="10"/>
  <c r="R121" i="10"/>
  <c r="P122" i="10"/>
  <c r="Q122" i="10"/>
  <c r="R122" i="10"/>
  <c r="P123" i="10"/>
  <c r="Q123" i="10"/>
  <c r="R123" i="10"/>
  <c r="P124" i="10"/>
  <c r="Q124" i="10"/>
  <c r="R124" i="10"/>
  <c r="P125" i="10"/>
  <c r="Q125" i="10"/>
  <c r="R125" i="10"/>
  <c r="P126" i="10"/>
  <c r="Q126" i="10"/>
  <c r="R126" i="10"/>
  <c r="P127" i="10"/>
  <c r="Q127" i="10"/>
  <c r="R127" i="10"/>
  <c r="P128" i="10"/>
  <c r="Q128" i="10"/>
  <c r="R128" i="10"/>
  <c r="P129" i="10"/>
  <c r="Q129" i="10"/>
  <c r="R129" i="10"/>
  <c r="P130" i="10"/>
  <c r="Q130" i="10"/>
  <c r="R130" i="10"/>
  <c r="P131" i="10"/>
  <c r="Q131" i="10"/>
  <c r="R131" i="10"/>
  <c r="P132" i="10"/>
  <c r="Q132" i="10"/>
  <c r="R132" i="10"/>
  <c r="P133" i="10"/>
  <c r="Q133" i="10"/>
  <c r="R133" i="10"/>
  <c r="P134" i="10"/>
  <c r="Q134" i="10"/>
  <c r="R134" i="10"/>
  <c r="P135" i="10"/>
  <c r="Q135" i="10"/>
  <c r="R135" i="10"/>
  <c r="P136" i="10"/>
  <c r="Q136" i="10"/>
  <c r="R136" i="10"/>
  <c r="P137" i="10"/>
  <c r="Q137" i="10"/>
  <c r="R137" i="10"/>
  <c r="P138" i="10"/>
  <c r="Q138" i="10"/>
  <c r="R138" i="10"/>
  <c r="P139" i="10"/>
  <c r="Q139" i="10"/>
  <c r="R139" i="10"/>
  <c r="P140" i="10"/>
  <c r="Q140" i="10"/>
  <c r="R140" i="10"/>
  <c r="P141" i="10"/>
  <c r="Q141" i="10"/>
  <c r="R141" i="10"/>
  <c r="P142" i="10"/>
  <c r="Q142" i="10"/>
  <c r="R142" i="10"/>
  <c r="P143" i="10"/>
  <c r="Q143" i="10"/>
  <c r="R143" i="10"/>
  <c r="P144" i="10"/>
  <c r="Q144" i="10"/>
  <c r="R144" i="10"/>
  <c r="P145" i="10"/>
  <c r="Q145" i="10"/>
  <c r="R145" i="10"/>
  <c r="P146" i="10"/>
  <c r="Q146" i="10"/>
  <c r="R146" i="10"/>
  <c r="P147" i="10"/>
  <c r="Q147" i="10"/>
  <c r="R147" i="10"/>
  <c r="P148" i="10"/>
  <c r="Q148" i="10"/>
  <c r="R148" i="10"/>
  <c r="P149" i="10"/>
  <c r="Q149" i="10"/>
  <c r="R149" i="10"/>
  <c r="P150" i="10"/>
  <c r="Q150" i="10"/>
  <c r="R150" i="10"/>
  <c r="P151" i="10"/>
  <c r="Q151" i="10"/>
  <c r="R151" i="10"/>
  <c r="P152" i="10"/>
  <c r="Q152" i="10"/>
  <c r="R152" i="10"/>
  <c r="P8" i="11"/>
  <c r="Q8" i="11"/>
  <c r="R8" i="11"/>
  <c r="P9" i="11"/>
  <c r="Q9" i="11"/>
  <c r="R9" i="11"/>
  <c r="P10" i="11"/>
  <c r="Q10" i="11"/>
  <c r="R10" i="11"/>
  <c r="P11" i="11"/>
  <c r="Q11" i="11"/>
  <c r="R11" i="11"/>
  <c r="P12" i="11"/>
  <c r="Q12" i="11"/>
  <c r="R12" i="11"/>
  <c r="P13" i="11"/>
  <c r="Q13" i="11"/>
  <c r="R13" i="11"/>
  <c r="P14" i="11"/>
  <c r="Q14" i="11"/>
  <c r="R14" i="11"/>
  <c r="P15" i="11"/>
  <c r="Q15" i="11"/>
  <c r="R15" i="11"/>
  <c r="P16" i="11"/>
  <c r="Q16" i="11"/>
  <c r="R16" i="11"/>
  <c r="P17" i="11"/>
  <c r="Q17" i="11"/>
  <c r="R17" i="11"/>
  <c r="P18" i="11"/>
  <c r="Q18" i="11"/>
  <c r="R18" i="11"/>
  <c r="P19" i="11"/>
  <c r="Q19" i="11"/>
  <c r="R19" i="11"/>
  <c r="P20" i="11"/>
  <c r="Q20" i="11"/>
  <c r="R20" i="11"/>
  <c r="P21" i="11"/>
  <c r="Q21" i="11"/>
  <c r="R21" i="11"/>
  <c r="P22" i="11"/>
  <c r="Q22" i="11"/>
  <c r="R22" i="11"/>
  <c r="P23" i="11"/>
  <c r="Q23" i="11"/>
  <c r="R23" i="11"/>
  <c r="P24" i="11"/>
  <c r="Q24" i="11"/>
  <c r="R24" i="11"/>
  <c r="P25" i="11"/>
  <c r="Q25" i="11"/>
  <c r="R25" i="11"/>
  <c r="P26" i="11"/>
  <c r="Q26" i="11"/>
  <c r="R26" i="11"/>
  <c r="P27" i="11"/>
  <c r="Q27" i="11"/>
  <c r="R27" i="11"/>
  <c r="P28" i="11"/>
  <c r="Q28" i="11"/>
  <c r="R28" i="11"/>
  <c r="P29" i="11"/>
  <c r="Q29" i="11"/>
  <c r="R29" i="11"/>
  <c r="P30" i="11"/>
  <c r="Q30" i="11"/>
  <c r="R30" i="11"/>
  <c r="P31" i="11"/>
  <c r="Q31" i="11"/>
  <c r="R31" i="11"/>
  <c r="P32" i="11"/>
  <c r="Q32" i="11"/>
  <c r="R32" i="11"/>
  <c r="P33" i="11"/>
  <c r="Q33" i="11"/>
  <c r="R33" i="11"/>
  <c r="P34" i="11"/>
  <c r="Q34" i="11"/>
  <c r="R34" i="11"/>
  <c r="P35" i="11"/>
  <c r="Q35" i="11"/>
  <c r="R35" i="11"/>
  <c r="P36" i="11"/>
  <c r="Q36" i="11"/>
  <c r="R36" i="11"/>
  <c r="P37" i="11"/>
  <c r="Q37" i="11"/>
  <c r="R37" i="11"/>
  <c r="P38" i="11"/>
  <c r="Q38" i="11"/>
  <c r="R38" i="11"/>
  <c r="P39" i="11"/>
  <c r="Q39" i="11"/>
  <c r="R39" i="11"/>
  <c r="P40" i="11"/>
  <c r="Q40" i="11"/>
  <c r="R40" i="11"/>
  <c r="P41" i="11"/>
  <c r="Q41" i="11"/>
  <c r="R41" i="11"/>
  <c r="P42" i="11"/>
  <c r="Q42" i="11"/>
  <c r="R42" i="11"/>
  <c r="P43" i="11"/>
  <c r="Q43" i="11"/>
  <c r="R43" i="11"/>
  <c r="P44" i="11"/>
  <c r="Q44" i="11"/>
  <c r="R44" i="11"/>
  <c r="P45" i="11"/>
  <c r="Q45" i="11"/>
  <c r="R45" i="11"/>
  <c r="P46" i="11"/>
  <c r="Q46" i="11"/>
  <c r="R46" i="11"/>
  <c r="P47" i="11"/>
  <c r="Q47" i="11"/>
  <c r="R47" i="11"/>
  <c r="P48" i="11"/>
  <c r="Q48" i="11"/>
  <c r="R48" i="11"/>
  <c r="P49" i="11"/>
  <c r="Q49" i="11"/>
  <c r="R49" i="11"/>
  <c r="P50" i="11"/>
  <c r="Q50" i="11"/>
  <c r="R50" i="11"/>
  <c r="P51" i="11"/>
  <c r="Q51" i="11"/>
  <c r="R51" i="11"/>
  <c r="P52" i="11"/>
  <c r="Q52" i="11"/>
  <c r="R52" i="11"/>
  <c r="P53" i="11"/>
  <c r="Q53" i="11"/>
  <c r="R53" i="11"/>
  <c r="P54" i="11"/>
  <c r="Q54" i="11"/>
  <c r="R54" i="11"/>
  <c r="P55" i="11"/>
  <c r="Q55" i="11"/>
  <c r="R55" i="11"/>
  <c r="P56" i="11"/>
  <c r="Q56" i="11"/>
  <c r="R56" i="11"/>
  <c r="P57" i="11"/>
  <c r="Q57" i="11"/>
  <c r="R57" i="11"/>
  <c r="P58" i="11"/>
  <c r="Q58" i="11"/>
  <c r="R58" i="11"/>
  <c r="P59" i="11"/>
  <c r="Q59" i="11"/>
  <c r="R59" i="11"/>
  <c r="P60" i="11"/>
  <c r="Q60" i="11"/>
  <c r="R60" i="11"/>
  <c r="P61" i="11"/>
  <c r="Q61" i="11"/>
  <c r="R61" i="11"/>
  <c r="P62" i="11"/>
  <c r="Q62" i="11"/>
  <c r="R62" i="11"/>
  <c r="P63" i="11"/>
  <c r="Q63" i="11"/>
  <c r="R63" i="11"/>
  <c r="P64" i="11"/>
  <c r="Q64" i="11"/>
  <c r="R64" i="11"/>
  <c r="P65" i="11"/>
  <c r="Q65" i="11"/>
  <c r="R65" i="11"/>
  <c r="P66" i="11"/>
  <c r="Q66" i="11"/>
  <c r="R66" i="11"/>
  <c r="P67" i="11"/>
  <c r="Q67" i="11"/>
  <c r="R67" i="11"/>
  <c r="P68" i="11"/>
  <c r="Q68" i="11"/>
  <c r="R68" i="11"/>
  <c r="P69" i="11"/>
  <c r="Q69" i="11"/>
  <c r="R69" i="11"/>
  <c r="P70" i="11"/>
  <c r="Q70" i="11"/>
  <c r="R70" i="11"/>
  <c r="P71" i="11"/>
  <c r="Q71" i="11"/>
  <c r="R71" i="11"/>
  <c r="P72" i="11"/>
  <c r="Q72" i="11"/>
  <c r="R72" i="11"/>
  <c r="P73" i="11"/>
  <c r="Q73" i="11"/>
  <c r="R73" i="11"/>
  <c r="P74" i="11"/>
  <c r="Q74" i="11"/>
  <c r="R74" i="11"/>
  <c r="P75" i="11"/>
  <c r="Q75" i="11"/>
  <c r="R75" i="11"/>
  <c r="P76" i="11"/>
  <c r="Q76" i="11"/>
  <c r="R76" i="11"/>
  <c r="P77" i="11"/>
  <c r="Q77" i="11"/>
  <c r="R77" i="11"/>
  <c r="P78" i="11"/>
  <c r="Q78" i="11"/>
  <c r="R78" i="11"/>
  <c r="P79" i="11"/>
  <c r="Q79" i="11"/>
  <c r="R79" i="11"/>
  <c r="P80" i="11"/>
  <c r="Q80" i="11"/>
  <c r="R80" i="11"/>
  <c r="P81" i="11"/>
  <c r="Q81" i="11"/>
  <c r="R81" i="11"/>
  <c r="P82" i="11"/>
  <c r="Q82" i="11"/>
  <c r="R82" i="11"/>
  <c r="P83" i="11"/>
  <c r="Q83" i="11"/>
  <c r="R83" i="11"/>
  <c r="P84" i="11"/>
  <c r="Q84" i="11"/>
  <c r="R84" i="11"/>
  <c r="P85" i="11"/>
  <c r="Q85" i="11"/>
  <c r="R85" i="11"/>
  <c r="P86" i="11"/>
  <c r="Q86" i="11"/>
  <c r="R86" i="11"/>
  <c r="P87" i="11"/>
  <c r="Q87" i="11"/>
  <c r="R87" i="11"/>
  <c r="P88" i="11"/>
  <c r="Q88" i="11"/>
  <c r="R88" i="11"/>
  <c r="P89" i="11"/>
  <c r="Q89" i="11"/>
  <c r="R89" i="11"/>
  <c r="P90" i="11"/>
  <c r="Q90" i="11"/>
  <c r="R90" i="11"/>
  <c r="P91" i="11"/>
  <c r="Q91" i="11"/>
  <c r="R91" i="11"/>
  <c r="P92" i="11"/>
  <c r="Q92" i="11"/>
  <c r="R92" i="11"/>
  <c r="P93" i="11"/>
  <c r="Q93" i="11"/>
  <c r="R93" i="11"/>
  <c r="P94" i="11"/>
  <c r="Q94" i="11"/>
  <c r="R94" i="11"/>
  <c r="P95" i="11"/>
  <c r="Q95" i="11"/>
  <c r="R95" i="11"/>
  <c r="P96" i="11"/>
  <c r="Q96" i="11"/>
  <c r="R96" i="11"/>
  <c r="P97" i="11"/>
  <c r="Q97" i="11"/>
  <c r="R97" i="11"/>
  <c r="P98" i="11"/>
  <c r="Q98" i="11"/>
  <c r="R98" i="11"/>
  <c r="P99" i="11"/>
  <c r="Q99" i="11"/>
  <c r="R99" i="11"/>
  <c r="P100" i="11"/>
  <c r="Q100" i="11"/>
  <c r="R100" i="11"/>
  <c r="P101" i="11"/>
  <c r="Q101" i="11"/>
  <c r="R101" i="11"/>
  <c r="P102" i="11"/>
  <c r="Q102" i="11"/>
  <c r="R102" i="11"/>
  <c r="P103" i="11"/>
  <c r="Q103" i="11"/>
  <c r="R103" i="11"/>
  <c r="P104" i="11"/>
  <c r="Q104" i="11"/>
  <c r="R104" i="11"/>
  <c r="P105" i="11"/>
  <c r="Q105" i="11"/>
  <c r="R105" i="11"/>
  <c r="P106" i="11"/>
  <c r="Q106" i="11"/>
  <c r="R106" i="11"/>
  <c r="P107" i="11"/>
  <c r="Q107" i="11"/>
  <c r="R107" i="11"/>
  <c r="P108" i="11"/>
  <c r="Q108" i="11"/>
  <c r="R108" i="11"/>
  <c r="P109" i="11"/>
  <c r="Q109" i="11"/>
  <c r="R109" i="11"/>
  <c r="P110" i="11"/>
  <c r="Q110" i="11"/>
  <c r="R110" i="11"/>
  <c r="P111" i="11"/>
  <c r="Q111" i="11"/>
  <c r="R111" i="11"/>
  <c r="P112" i="11"/>
  <c r="Q112" i="11"/>
  <c r="R112" i="11"/>
  <c r="P113" i="11"/>
  <c r="Q113" i="11"/>
  <c r="R113" i="11"/>
  <c r="P114" i="11"/>
  <c r="Q114" i="11"/>
  <c r="R114" i="11"/>
  <c r="P115" i="11"/>
  <c r="Q115" i="11"/>
  <c r="R115" i="11"/>
  <c r="P116" i="11"/>
  <c r="Q116" i="11"/>
  <c r="R116" i="11"/>
  <c r="P117" i="11"/>
  <c r="Q117" i="11"/>
  <c r="R117" i="11"/>
  <c r="P118" i="11"/>
  <c r="Q118" i="11"/>
  <c r="R118" i="11"/>
  <c r="P119" i="11"/>
  <c r="Q119" i="11"/>
  <c r="R119" i="11"/>
  <c r="P120" i="11"/>
  <c r="Q120" i="11"/>
  <c r="R120" i="11"/>
  <c r="P121" i="11"/>
  <c r="Q121" i="11"/>
  <c r="R121" i="11"/>
  <c r="P122" i="11"/>
  <c r="Q122" i="11"/>
  <c r="R122" i="11"/>
  <c r="P123" i="11"/>
  <c r="Q123" i="11"/>
  <c r="R123" i="11"/>
  <c r="P124" i="11"/>
  <c r="Q124" i="11"/>
  <c r="R124" i="11"/>
  <c r="P125" i="11"/>
  <c r="Q125" i="11"/>
  <c r="R125" i="11"/>
  <c r="P126" i="11"/>
  <c r="Q126" i="11"/>
  <c r="R126" i="11"/>
  <c r="P127" i="11"/>
  <c r="Q127" i="11"/>
  <c r="R127" i="11"/>
  <c r="P128" i="11"/>
  <c r="Q128" i="11"/>
  <c r="R128" i="11"/>
  <c r="P129" i="11"/>
  <c r="Q129" i="11"/>
  <c r="R129" i="11"/>
  <c r="P130" i="11"/>
  <c r="Q130" i="11"/>
  <c r="R130" i="11"/>
  <c r="P131" i="11"/>
  <c r="Q131" i="11"/>
  <c r="R131" i="11"/>
  <c r="P132" i="11"/>
  <c r="Q132" i="11"/>
  <c r="R132" i="11"/>
  <c r="P133" i="11"/>
  <c r="Q133" i="11"/>
  <c r="R133" i="11"/>
  <c r="P134" i="11"/>
  <c r="Q134" i="11"/>
  <c r="R134" i="11"/>
  <c r="P135" i="11"/>
  <c r="Q135" i="11"/>
  <c r="R135" i="11"/>
  <c r="P136" i="11"/>
  <c r="Q136" i="11"/>
  <c r="R136" i="11"/>
  <c r="P137" i="11"/>
  <c r="Q137" i="11"/>
  <c r="R137" i="11"/>
  <c r="P138" i="11"/>
  <c r="Q138" i="11"/>
  <c r="R138" i="11"/>
  <c r="P139" i="11"/>
  <c r="Q139" i="11"/>
  <c r="R139" i="11"/>
  <c r="P140" i="11"/>
  <c r="Q140" i="11"/>
  <c r="R140" i="11"/>
  <c r="P141" i="11"/>
  <c r="Q141" i="11"/>
  <c r="R141" i="11"/>
  <c r="P142" i="11"/>
  <c r="Q142" i="11"/>
  <c r="R142" i="11"/>
  <c r="P143" i="11"/>
  <c r="Q143" i="11"/>
  <c r="R143" i="11"/>
  <c r="P144" i="11"/>
  <c r="Q144" i="11"/>
  <c r="R144" i="11"/>
  <c r="P145" i="11"/>
  <c r="Q145" i="11"/>
  <c r="R145" i="11"/>
  <c r="P146" i="11"/>
  <c r="Q146" i="11"/>
  <c r="R146" i="11"/>
  <c r="P147" i="11"/>
  <c r="Q147" i="11"/>
  <c r="R147" i="11"/>
  <c r="P148" i="11"/>
  <c r="Q148" i="11"/>
  <c r="R148" i="11"/>
  <c r="P149" i="11"/>
  <c r="Q149" i="11"/>
  <c r="R149" i="11"/>
  <c r="P150" i="11"/>
  <c r="Q150" i="11"/>
  <c r="R150" i="11"/>
  <c r="P151" i="11"/>
  <c r="Q151" i="11"/>
  <c r="R151" i="11"/>
  <c r="P152" i="11"/>
  <c r="Q152" i="11"/>
  <c r="R152" i="11"/>
  <c r="P153" i="11"/>
  <c r="Q153" i="11"/>
  <c r="R153" i="11"/>
  <c r="P154" i="11"/>
  <c r="Q154" i="11"/>
  <c r="R154" i="11"/>
  <c r="P155" i="11"/>
  <c r="Q155" i="11"/>
  <c r="R155" i="11"/>
  <c r="P156" i="11"/>
  <c r="Q156" i="11"/>
  <c r="R156" i="11"/>
  <c r="P157" i="11"/>
  <c r="Q157" i="11"/>
  <c r="R157" i="11"/>
  <c r="P158" i="11"/>
  <c r="Q158" i="11"/>
  <c r="R158" i="11"/>
  <c r="P159" i="11"/>
  <c r="Q159" i="11"/>
  <c r="R159" i="11"/>
  <c r="P160" i="11"/>
  <c r="Q160" i="11"/>
  <c r="R160" i="11"/>
  <c r="P161" i="11"/>
  <c r="Q161" i="11"/>
  <c r="R161" i="11"/>
  <c r="P162" i="11"/>
  <c r="Q162" i="11"/>
  <c r="R162" i="11"/>
  <c r="P163" i="11"/>
  <c r="Q163" i="11"/>
  <c r="R163" i="11"/>
  <c r="P164" i="11"/>
  <c r="Q164" i="11"/>
  <c r="R164" i="11"/>
  <c r="P165" i="11"/>
  <c r="Q165" i="11"/>
  <c r="R165" i="11"/>
  <c r="P166" i="11"/>
  <c r="Q166" i="11"/>
  <c r="R166" i="11"/>
  <c r="P167" i="11"/>
  <c r="Q167" i="11"/>
  <c r="R167" i="11"/>
  <c r="P168" i="13" l="1"/>
  <c r="Q168" i="13"/>
  <c r="R168" i="13"/>
  <c r="P8" i="13"/>
  <c r="Q8" i="13"/>
  <c r="R8" i="13"/>
  <c r="P9" i="13"/>
  <c r="Q9" i="13"/>
  <c r="R9" i="13"/>
  <c r="P10" i="13"/>
  <c r="Q10" i="13"/>
  <c r="R10" i="13"/>
  <c r="P11" i="13"/>
  <c r="Q11" i="13"/>
  <c r="R11" i="13"/>
  <c r="P12" i="13"/>
  <c r="Q12" i="13"/>
  <c r="R12" i="13"/>
  <c r="P13" i="13"/>
  <c r="Q13" i="13"/>
  <c r="R13" i="13"/>
  <c r="P14" i="13"/>
  <c r="Q14" i="13"/>
  <c r="R14" i="13"/>
  <c r="P15" i="13"/>
  <c r="Q15" i="13"/>
  <c r="R15" i="13"/>
  <c r="P16" i="13"/>
  <c r="Q16" i="13"/>
  <c r="R16" i="13"/>
  <c r="P17" i="13"/>
  <c r="Q17" i="13"/>
  <c r="R17" i="13"/>
  <c r="P18" i="13"/>
  <c r="Q18" i="13"/>
  <c r="R18" i="13"/>
  <c r="P19" i="13"/>
  <c r="Q19" i="13"/>
  <c r="R19" i="13"/>
  <c r="P20" i="13"/>
  <c r="Q20" i="13"/>
  <c r="R20" i="13"/>
  <c r="P21" i="13"/>
  <c r="Q21" i="13"/>
  <c r="R21" i="13"/>
  <c r="P22" i="13"/>
  <c r="Q22" i="13"/>
  <c r="R22" i="13"/>
  <c r="P23" i="13"/>
  <c r="Q23" i="13"/>
  <c r="R23" i="13"/>
  <c r="P24" i="13"/>
  <c r="Q24" i="13"/>
  <c r="R24" i="13"/>
  <c r="P25" i="13"/>
  <c r="Q25" i="13"/>
  <c r="R25" i="13"/>
  <c r="P26" i="13"/>
  <c r="Q26" i="13"/>
  <c r="R26" i="13"/>
  <c r="P27" i="13"/>
  <c r="Q27" i="13"/>
  <c r="R27" i="13"/>
  <c r="P28" i="13"/>
  <c r="Q28" i="13"/>
  <c r="R28" i="13"/>
  <c r="P29" i="13"/>
  <c r="Q29" i="13"/>
  <c r="R29" i="13"/>
  <c r="P30" i="13"/>
  <c r="Q30" i="13"/>
  <c r="R30" i="13"/>
  <c r="P31" i="13"/>
  <c r="Q31" i="13"/>
  <c r="R31" i="13"/>
  <c r="P32" i="13"/>
  <c r="Q32" i="13"/>
  <c r="R32" i="13"/>
  <c r="P33" i="13"/>
  <c r="Q33" i="13"/>
  <c r="R33" i="13"/>
  <c r="P34" i="13"/>
  <c r="Q34" i="13"/>
  <c r="R34" i="13"/>
  <c r="P35" i="13"/>
  <c r="Q35" i="13"/>
  <c r="R35" i="13"/>
  <c r="P36" i="13"/>
  <c r="Q36" i="13"/>
  <c r="R36" i="13"/>
  <c r="P37" i="13"/>
  <c r="Q37" i="13"/>
  <c r="R37" i="13"/>
  <c r="P38" i="13"/>
  <c r="Q38" i="13"/>
  <c r="R38" i="13"/>
  <c r="P39" i="13"/>
  <c r="Q39" i="13"/>
  <c r="R39" i="13"/>
  <c r="P40" i="13"/>
  <c r="Q40" i="13"/>
  <c r="R40" i="13"/>
  <c r="P41" i="13"/>
  <c r="Q41" i="13"/>
  <c r="R41" i="13"/>
  <c r="P42" i="13"/>
  <c r="Q42" i="13"/>
  <c r="R42" i="13"/>
  <c r="P43" i="13"/>
  <c r="Q43" i="13"/>
  <c r="R43" i="13"/>
  <c r="P44" i="13"/>
  <c r="Q44" i="13"/>
  <c r="R44" i="13"/>
  <c r="P45" i="13"/>
  <c r="Q45" i="13"/>
  <c r="R45" i="13"/>
  <c r="P46" i="13"/>
  <c r="Q46" i="13"/>
  <c r="R46" i="13"/>
  <c r="P47" i="13"/>
  <c r="Q47" i="13"/>
  <c r="R47" i="13"/>
  <c r="P48" i="13"/>
  <c r="Q48" i="13"/>
  <c r="R48" i="13"/>
  <c r="P49" i="13"/>
  <c r="Q49" i="13"/>
  <c r="R49" i="13"/>
  <c r="P50" i="13"/>
  <c r="Q50" i="13"/>
  <c r="R50" i="13"/>
  <c r="P51" i="13"/>
  <c r="Q51" i="13"/>
  <c r="R51" i="13"/>
  <c r="P52" i="13"/>
  <c r="Q52" i="13"/>
  <c r="R52" i="13"/>
  <c r="P53" i="13"/>
  <c r="Q53" i="13"/>
  <c r="R53" i="13"/>
  <c r="P54" i="13"/>
  <c r="Q54" i="13"/>
  <c r="R54" i="13"/>
  <c r="P55" i="13"/>
  <c r="Q55" i="13"/>
  <c r="R55" i="13"/>
  <c r="P56" i="13"/>
  <c r="Q56" i="13"/>
  <c r="R56" i="13"/>
  <c r="P57" i="13"/>
  <c r="Q57" i="13"/>
  <c r="R57" i="13"/>
  <c r="P58" i="13"/>
  <c r="Q58" i="13"/>
  <c r="R58" i="13"/>
  <c r="P59" i="13"/>
  <c r="Q59" i="13"/>
  <c r="R59" i="13"/>
  <c r="P60" i="13"/>
  <c r="Q60" i="13"/>
  <c r="R60" i="13"/>
  <c r="P61" i="13"/>
  <c r="Q61" i="13"/>
  <c r="R61" i="13"/>
  <c r="P62" i="13"/>
  <c r="Q62" i="13"/>
  <c r="R62" i="13"/>
  <c r="P63" i="13"/>
  <c r="Q63" i="13"/>
  <c r="R63" i="13"/>
  <c r="P64" i="13"/>
  <c r="Q64" i="13"/>
  <c r="R64" i="13"/>
  <c r="P65" i="13"/>
  <c r="Q65" i="13"/>
  <c r="R65" i="13"/>
  <c r="P66" i="13"/>
  <c r="Q66" i="13"/>
  <c r="R66" i="13"/>
  <c r="P67" i="13"/>
  <c r="Q67" i="13"/>
  <c r="R67" i="13"/>
  <c r="P68" i="13"/>
  <c r="Q68" i="13"/>
  <c r="R68" i="13"/>
  <c r="P69" i="13"/>
  <c r="Q69" i="13"/>
  <c r="R69" i="13"/>
  <c r="P70" i="13"/>
  <c r="Q70" i="13"/>
  <c r="R70" i="13"/>
  <c r="P71" i="13"/>
  <c r="Q71" i="13"/>
  <c r="R71" i="13"/>
  <c r="P72" i="13"/>
  <c r="Q72" i="13"/>
  <c r="R72" i="13"/>
  <c r="P73" i="13"/>
  <c r="Q73" i="13"/>
  <c r="R73" i="13"/>
  <c r="P74" i="13"/>
  <c r="Q74" i="13"/>
  <c r="R74" i="13"/>
  <c r="P75" i="13"/>
  <c r="Q75" i="13"/>
  <c r="R75" i="13"/>
  <c r="P76" i="13"/>
  <c r="Q76" i="13"/>
  <c r="R76" i="13"/>
  <c r="P77" i="13"/>
  <c r="Q77" i="13"/>
  <c r="R77" i="13"/>
  <c r="P78" i="13"/>
  <c r="Q78" i="13"/>
  <c r="R78" i="13"/>
  <c r="P79" i="13"/>
  <c r="Q79" i="13"/>
  <c r="R79" i="13"/>
  <c r="P80" i="13"/>
  <c r="Q80" i="13"/>
  <c r="R80" i="13"/>
  <c r="P81" i="13"/>
  <c r="Q81" i="13"/>
  <c r="R81" i="13"/>
  <c r="P82" i="13"/>
  <c r="Q82" i="13"/>
  <c r="R82" i="13"/>
  <c r="P83" i="13"/>
  <c r="Q83" i="13"/>
  <c r="R83" i="13"/>
  <c r="P84" i="13"/>
  <c r="Q84" i="13"/>
  <c r="R84" i="13"/>
  <c r="P85" i="13"/>
  <c r="Q85" i="13"/>
  <c r="R85" i="13"/>
  <c r="P86" i="13"/>
  <c r="Q86" i="13"/>
  <c r="R86" i="13"/>
  <c r="P87" i="13"/>
  <c r="Q87" i="13"/>
  <c r="R87" i="13"/>
  <c r="P88" i="13"/>
  <c r="Q88" i="13"/>
  <c r="R88" i="13"/>
  <c r="P89" i="13"/>
  <c r="Q89" i="13"/>
  <c r="R89" i="13"/>
  <c r="P90" i="13"/>
  <c r="Q90" i="13"/>
  <c r="R90" i="13"/>
  <c r="P91" i="13"/>
  <c r="Q91" i="13"/>
  <c r="R91" i="13"/>
  <c r="P92" i="13"/>
  <c r="Q92" i="13"/>
  <c r="R92" i="13"/>
  <c r="P93" i="13"/>
  <c r="Q93" i="13"/>
  <c r="R93" i="13"/>
  <c r="P94" i="13"/>
  <c r="Q94" i="13"/>
  <c r="R94" i="13"/>
  <c r="P95" i="13"/>
  <c r="Q95" i="13"/>
  <c r="R95" i="13"/>
  <c r="P96" i="13"/>
  <c r="Q96" i="13"/>
  <c r="R96" i="13"/>
  <c r="P97" i="13"/>
  <c r="Q97" i="13"/>
  <c r="R97" i="13"/>
  <c r="P98" i="13"/>
  <c r="Q98" i="13"/>
  <c r="R98" i="13"/>
  <c r="P99" i="13"/>
  <c r="Q99" i="13"/>
  <c r="R99" i="13"/>
  <c r="P100" i="13"/>
  <c r="Q100" i="13"/>
  <c r="R100" i="13"/>
  <c r="P101" i="13"/>
  <c r="Q101" i="13"/>
  <c r="R101" i="13"/>
  <c r="P102" i="13"/>
  <c r="Q102" i="13"/>
  <c r="R102" i="13"/>
  <c r="P103" i="13"/>
  <c r="Q103" i="13"/>
  <c r="R103" i="13"/>
  <c r="P104" i="13"/>
  <c r="Q104" i="13"/>
  <c r="R104" i="13"/>
  <c r="P105" i="13"/>
  <c r="Q105" i="13"/>
  <c r="R105" i="13"/>
  <c r="P106" i="13"/>
  <c r="Q106" i="13"/>
  <c r="R106" i="13"/>
  <c r="P107" i="13"/>
  <c r="Q107" i="13"/>
  <c r="R107" i="13"/>
  <c r="P108" i="13"/>
  <c r="Q108" i="13"/>
  <c r="R108" i="13"/>
  <c r="P109" i="13"/>
  <c r="Q109" i="13"/>
  <c r="R109" i="13"/>
  <c r="P110" i="13"/>
  <c r="Q110" i="13"/>
  <c r="R110" i="13"/>
  <c r="P111" i="13"/>
  <c r="Q111" i="13"/>
  <c r="R111" i="13"/>
  <c r="P112" i="13"/>
  <c r="Q112" i="13"/>
  <c r="R112" i="13"/>
  <c r="P113" i="13"/>
  <c r="Q113" i="13"/>
  <c r="R113" i="13"/>
  <c r="P114" i="13"/>
  <c r="Q114" i="13"/>
  <c r="R114" i="13"/>
  <c r="P115" i="13"/>
  <c r="Q115" i="13"/>
  <c r="R115" i="13"/>
  <c r="P116" i="13"/>
  <c r="Q116" i="13"/>
  <c r="R116" i="13"/>
  <c r="P117" i="13"/>
  <c r="Q117" i="13"/>
  <c r="R117" i="13"/>
  <c r="P118" i="13"/>
  <c r="Q118" i="13"/>
  <c r="R118" i="13"/>
  <c r="P119" i="13"/>
  <c r="Q119" i="13"/>
  <c r="R119" i="13"/>
  <c r="P120" i="13"/>
  <c r="Q120" i="13"/>
  <c r="R120" i="13"/>
  <c r="P121" i="13"/>
  <c r="Q121" i="13"/>
  <c r="R121" i="13"/>
  <c r="P122" i="13"/>
  <c r="Q122" i="13"/>
  <c r="R122" i="13"/>
  <c r="P123" i="13"/>
  <c r="Q123" i="13"/>
  <c r="R123" i="13"/>
  <c r="P124" i="13"/>
  <c r="Q124" i="13"/>
  <c r="R124" i="13"/>
  <c r="P125" i="13"/>
  <c r="Q125" i="13"/>
  <c r="R125" i="13"/>
  <c r="P126" i="13"/>
  <c r="Q126" i="13"/>
  <c r="R126" i="13"/>
  <c r="P127" i="13"/>
  <c r="Q127" i="13"/>
  <c r="R127" i="13"/>
  <c r="P128" i="13"/>
  <c r="Q128" i="13"/>
  <c r="R128" i="13"/>
  <c r="P129" i="13"/>
  <c r="Q129" i="13"/>
  <c r="R129" i="13"/>
  <c r="P130" i="13"/>
  <c r="Q130" i="13"/>
  <c r="R130" i="13"/>
  <c r="P131" i="13"/>
  <c r="Q131" i="13"/>
  <c r="R131" i="13"/>
  <c r="P132" i="13"/>
  <c r="Q132" i="13"/>
  <c r="R132" i="13"/>
  <c r="P133" i="13"/>
  <c r="Q133" i="13"/>
  <c r="R133" i="13"/>
  <c r="P134" i="13"/>
  <c r="Q134" i="13"/>
  <c r="R134" i="13"/>
  <c r="P135" i="13"/>
  <c r="Q135" i="13"/>
  <c r="R135" i="13"/>
  <c r="P136" i="13"/>
  <c r="Q136" i="13"/>
  <c r="R136" i="13"/>
  <c r="P137" i="13"/>
  <c r="Q137" i="13"/>
  <c r="R137" i="13"/>
  <c r="P138" i="13"/>
  <c r="Q138" i="13"/>
  <c r="R138" i="13"/>
  <c r="P139" i="13"/>
  <c r="Q139" i="13"/>
  <c r="R139" i="13"/>
  <c r="P140" i="13"/>
  <c r="Q140" i="13"/>
  <c r="R140" i="13"/>
  <c r="P141" i="13"/>
  <c r="Q141" i="13"/>
  <c r="R141" i="13"/>
  <c r="P142" i="13"/>
  <c r="Q142" i="13"/>
  <c r="R142" i="13"/>
  <c r="P143" i="13"/>
  <c r="Q143" i="13"/>
  <c r="R143" i="13"/>
  <c r="P144" i="13"/>
  <c r="Q144" i="13"/>
  <c r="R144" i="13"/>
  <c r="P145" i="13"/>
  <c r="Q145" i="13"/>
  <c r="R145" i="13"/>
  <c r="P146" i="13"/>
  <c r="Q146" i="13"/>
  <c r="R146" i="13"/>
  <c r="P147" i="13"/>
  <c r="Q147" i="13"/>
  <c r="R147" i="13"/>
  <c r="P148" i="13"/>
  <c r="Q148" i="13"/>
  <c r="R148" i="13"/>
  <c r="P149" i="13"/>
  <c r="Q149" i="13"/>
  <c r="R149" i="13"/>
  <c r="P150" i="13"/>
  <c r="Q150" i="13"/>
  <c r="R150" i="13"/>
  <c r="P151" i="13"/>
  <c r="Q151" i="13"/>
  <c r="R151" i="13"/>
  <c r="P152" i="13"/>
  <c r="Q152" i="13"/>
  <c r="R152" i="13"/>
  <c r="P153" i="13"/>
  <c r="Q153" i="13"/>
  <c r="R153" i="13"/>
  <c r="P154" i="13"/>
  <c r="Q154" i="13"/>
  <c r="R154" i="13"/>
  <c r="P155" i="13"/>
  <c r="Q155" i="13"/>
  <c r="R155" i="13"/>
  <c r="P156" i="13"/>
  <c r="Q156" i="13"/>
  <c r="R156" i="13"/>
  <c r="P157" i="13"/>
  <c r="Q157" i="13"/>
  <c r="R157" i="13"/>
  <c r="P158" i="13"/>
  <c r="Q158" i="13"/>
  <c r="R158" i="13"/>
  <c r="P159" i="13"/>
  <c r="Q159" i="13"/>
  <c r="R159" i="13"/>
  <c r="P160" i="13"/>
  <c r="Q160" i="13"/>
  <c r="R160" i="13"/>
  <c r="P161" i="13"/>
  <c r="Q161" i="13"/>
  <c r="R161" i="13"/>
  <c r="P162" i="13"/>
  <c r="Q162" i="13"/>
  <c r="R162" i="13"/>
  <c r="P163" i="13"/>
  <c r="Q163" i="13"/>
  <c r="R163" i="13"/>
  <c r="P164" i="13"/>
  <c r="Q164" i="13"/>
  <c r="R164" i="13"/>
  <c r="P165" i="13"/>
  <c r="Q165" i="13"/>
  <c r="R165" i="13"/>
  <c r="P166" i="13"/>
  <c r="Q166" i="13"/>
  <c r="R166" i="13"/>
  <c r="P167" i="13"/>
  <c r="Q167" i="13"/>
  <c r="R167" i="13"/>
  <c r="Q7" i="9" l="1"/>
  <c r="P7" i="9"/>
  <c r="O7" i="9"/>
  <c r="R7" i="10"/>
  <c r="Q7" i="10"/>
  <c r="P7" i="10"/>
  <c r="Q7" i="12"/>
  <c r="P7" i="12"/>
  <c r="O7" i="12"/>
  <c r="R7" i="11"/>
  <c r="Q7" i="11"/>
  <c r="P7" i="11"/>
  <c r="Q7" i="14"/>
  <c r="P7" i="14"/>
  <c r="O7" i="14"/>
  <c r="O93" i="14"/>
  <c r="R7" i="13"/>
  <c r="Q7" i="13"/>
  <c r="P7" i="13"/>
</calcChain>
</file>

<file path=xl/sharedStrings.xml><?xml version="1.0" encoding="utf-8"?>
<sst xmlns="http://schemas.openxmlformats.org/spreadsheetml/2006/main" count="2409" uniqueCount="527">
  <si>
    <r>
      <rPr>
        <b/>
        <sz val="10"/>
        <rFont val="Calibri"/>
        <family val="2"/>
        <scheme val="minor"/>
      </rPr>
      <t>SOURCE:</t>
    </r>
    <r>
      <rPr>
        <sz val="10"/>
        <rFont val="Calibri"/>
        <family val="2"/>
        <scheme val="minor"/>
      </rPr>
      <t xml:space="preserve"> Banner Query</t>
    </r>
  </si>
  <si>
    <t>ACCT</t>
  </si>
  <si>
    <t>Accounting Technology</t>
  </si>
  <si>
    <t>ZMOS</t>
  </si>
  <si>
    <t>Medical Office Support Cert</t>
  </si>
  <si>
    <t>ZCDC</t>
  </si>
  <si>
    <t>CAD Certificate</t>
  </si>
  <si>
    <t>MSTP</t>
  </si>
  <si>
    <t>Massage Therapy Program</t>
  </si>
  <si>
    <t>LPNP</t>
  </si>
  <si>
    <t>Licensed Practical Nurse Cert</t>
  </si>
  <si>
    <t>ECET</t>
  </si>
  <si>
    <t>Early Childhood Education Tech</t>
  </si>
  <si>
    <t>NIST</t>
  </si>
  <si>
    <t>Networking &amp; Info Sys Support</t>
  </si>
  <si>
    <t>SGEN</t>
  </si>
  <si>
    <t>AS General Concentration</t>
  </si>
  <si>
    <t>EDPM</t>
  </si>
  <si>
    <t>Education Paraprofessional Mjr</t>
  </si>
  <si>
    <t>ZRLL</t>
  </si>
  <si>
    <t>Real Estate Licensure Cert</t>
  </si>
  <si>
    <t>NMED</t>
  </si>
  <si>
    <t>Nuclear Medicine Major</t>
  </si>
  <si>
    <t>ZACC</t>
  </si>
  <si>
    <t>Accounting Certificate</t>
  </si>
  <si>
    <t>CADT</t>
  </si>
  <si>
    <t>CAD Technology</t>
  </si>
  <si>
    <t>CPPT</t>
  </si>
  <si>
    <t>Computer Programming Tech</t>
  </si>
  <si>
    <t>BIOM</t>
  </si>
  <si>
    <t>Biomedical Electronics Maj</t>
  </si>
  <si>
    <t>ZSMW</t>
  </si>
  <si>
    <t>SMAW Welding Certificate</t>
  </si>
  <si>
    <t>CJST</t>
  </si>
  <si>
    <t>Criminal Justice Technology</t>
  </si>
  <si>
    <t>SKTE</t>
  </si>
  <si>
    <t>Skilled Trades Electrical</t>
  </si>
  <si>
    <t>MDAP</t>
  </si>
  <si>
    <t>Medical Assisting Program</t>
  </si>
  <si>
    <t>ZGMW</t>
  </si>
  <si>
    <t>GMAW Welding Certificate</t>
  </si>
  <si>
    <t>ZOFF</t>
  </si>
  <si>
    <t>Office Support Certificate</t>
  </si>
  <si>
    <t>ZQUL</t>
  </si>
  <si>
    <t>Quality Assurance Cert</t>
  </si>
  <si>
    <t>ZNAC</t>
  </si>
  <si>
    <t>Network Administration Cert</t>
  </si>
  <si>
    <t>SKTM</t>
  </si>
  <si>
    <t>Skilled Trades Mechanical</t>
  </si>
  <si>
    <t>MKTS</t>
  </si>
  <si>
    <t>Marketing and Sales Tech</t>
  </si>
  <si>
    <t>ZOMG</t>
  </si>
  <si>
    <t>Operations Management Cert</t>
  </si>
  <si>
    <t>QUAL</t>
  </si>
  <si>
    <t>Quality Assurance</t>
  </si>
  <si>
    <t>AUTO</t>
  </si>
  <si>
    <t>Automotive Technology</t>
  </si>
  <si>
    <t>SKTB</t>
  </si>
  <si>
    <t>Skilled Trades Build Maint</t>
  </si>
  <si>
    <t>ZDIE</t>
  </si>
  <si>
    <t>Diesel Service Cert</t>
  </si>
  <si>
    <t>ZELC</t>
  </si>
  <si>
    <t>Electronic Certificate</t>
  </si>
  <si>
    <t>CAPP</t>
  </si>
  <si>
    <t>Culinary Arts Program</t>
  </si>
  <si>
    <t>ZMAC</t>
  </si>
  <si>
    <t>Machining Certificate</t>
  </si>
  <si>
    <t>CARC</t>
  </si>
  <si>
    <t>Commercial Art Conc</t>
  </si>
  <si>
    <t>ZCAC</t>
  </si>
  <si>
    <t>Culinary Arts Certificate</t>
  </si>
  <si>
    <t>SKTC</t>
  </si>
  <si>
    <t>Skilled Trades Construct</t>
  </si>
  <si>
    <t>BUMT</t>
  </si>
  <si>
    <t>Business Management Technology</t>
  </si>
  <si>
    <t>NRSP</t>
  </si>
  <si>
    <t>Registered Nurse Program</t>
  </si>
  <si>
    <t>ZAPP</t>
  </si>
  <si>
    <t>Application Software Spec Cert</t>
  </si>
  <si>
    <t>ZASC</t>
  </si>
  <si>
    <t>Automotive Service Cert</t>
  </si>
  <si>
    <t>CATP</t>
  </si>
  <si>
    <t>Caterpillar Program</t>
  </si>
  <si>
    <t>FIRE</t>
  </si>
  <si>
    <t>Fire Science Technology</t>
  </si>
  <si>
    <t>AIST</t>
  </si>
  <si>
    <t>Adv Integrated Systems Tech</t>
  </si>
  <si>
    <t>PPTT</t>
  </si>
  <si>
    <t>Pre-Physical Therapist Conc</t>
  </si>
  <si>
    <t>ZVAC</t>
  </si>
  <si>
    <t>HVAC Certificate</t>
  </si>
  <si>
    <t>ZIND</t>
  </si>
  <si>
    <t>Industrial Mechanic Cert</t>
  </si>
  <si>
    <t>MECH</t>
  </si>
  <si>
    <t>Mechanical Engineering Tech</t>
  </si>
  <si>
    <t>SWKC</t>
  </si>
  <si>
    <t>Social Work Concentration</t>
  </si>
  <si>
    <t>ZMKS</t>
  </si>
  <si>
    <t>Marketing &amp; Sales Certificate</t>
  </si>
  <si>
    <t>ISYS</t>
  </si>
  <si>
    <t>Information Systems</t>
  </si>
  <si>
    <t>EETT</t>
  </si>
  <si>
    <t>Electrical/Electronics Tech</t>
  </si>
  <si>
    <t>ZIDC</t>
  </si>
  <si>
    <t>Interior Design Certificate</t>
  </si>
  <si>
    <t>ZSPC</t>
  </si>
  <si>
    <t>Sterile Processing Cert</t>
  </si>
  <si>
    <t>ZGTW</t>
  </si>
  <si>
    <t>GTAW Welding Certificate</t>
  </si>
  <si>
    <t>ZSUV</t>
  </si>
  <si>
    <t>Surveying Certificate</t>
  </si>
  <si>
    <t>ENVT</t>
  </si>
  <si>
    <t>Environmental Management Tech</t>
  </si>
  <si>
    <t>ZELE</t>
  </si>
  <si>
    <t>Electrical Certificate</t>
  </si>
  <si>
    <t>HOSP</t>
  </si>
  <si>
    <t>Hospitality Management Program</t>
  </si>
  <si>
    <t>AGEN</t>
  </si>
  <si>
    <t>AA General Concentration</t>
  </si>
  <si>
    <t>ZCPA</t>
  </si>
  <si>
    <t>CPA Qualifying Certificate</t>
  </si>
  <si>
    <t>ZMBC</t>
  </si>
  <si>
    <t>Music Business Certificate</t>
  </si>
  <si>
    <t>ZINP</t>
  </si>
  <si>
    <t>Const Inspector Certficate</t>
  </si>
  <si>
    <t>EMMT</t>
  </si>
  <si>
    <t>Emergency Medical Management</t>
  </si>
  <si>
    <t>AEEM</t>
  </si>
  <si>
    <t>Automation Elect Engineer Maj</t>
  </si>
  <si>
    <t>OADT</t>
  </si>
  <si>
    <t>Office Administration Tech</t>
  </si>
  <si>
    <t>LTMP</t>
  </si>
  <si>
    <t>Landscape &amp; Turfgrass Mgt Prog</t>
  </si>
  <si>
    <t>ZCPC</t>
  </si>
  <si>
    <t>Commercial Photography Cert</t>
  </si>
  <si>
    <t>MDOF</t>
  </si>
  <si>
    <t>Medical Office Support Major</t>
  </si>
  <si>
    <t>ASMM</t>
  </si>
  <si>
    <t>Automotive Service Mgt Major</t>
  </si>
  <si>
    <t>ZASA</t>
  </si>
  <si>
    <t>Accounting Software App Certif</t>
  </si>
  <si>
    <t>IAEO</t>
  </si>
  <si>
    <t>Ind &amp; Automation Electronics</t>
  </si>
  <si>
    <t>ETMC</t>
  </si>
  <si>
    <t>Education-Trans Middle Child</t>
  </si>
  <si>
    <t>DSLT</t>
  </si>
  <si>
    <t>Diesel Technology</t>
  </si>
  <si>
    <t>NRSL</t>
  </si>
  <si>
    <t>Registered Nurse Program - LPN</t>
  </si>
  <si>
    <t>HINF</t>
  </si>
  <si>
    <t>Health Information Mgt Systems</t>
  </si>
  <si>
    <t>ETEC</t>
  </si>
  <si>
    <t>Education-Transfer Early Child</t>
  </si>
  <si>
    <t>ZREL</t>
  </si>
  <si>
    <t>Real Estate Certificate</t>
  </si>
  <si>
    <t>ZCTC</t>
  </si>
  <si>
    <t>Computed Tomography Cert</t>
  </si>
  <si>
    <t>WANT</t>
  </si>
  <si>
    <t>Wide-Area Networking Tech</t>
  </si>
  <si>
    <t>CSCI</t>
  </si>
  <si>
    <t>Computer Science Major</t>
  </si>
  <si>
    <t>PNTC</t>
  </si>
  <si>
    <t>Pre-Nursing Concentration</t>
  </si>
  <si>
    <t>MATH</t>
  </si>
  <si>
    <t>Mathematics Concentration</t>
  </si>
  <si>
    <t>ZNSC</t>
  </si>
  <si>
    <t>Network Security Certificate</t>
  </si>
  <si>
    <t>CMST</t>
  </si>
  <si>
    <t>Communication Studies Transfer</t>
  </si>
  <si>
    <t>PRNP</t>
  </si>
  <si>
    <t>Paramedic-RN Program</t>
  </si>
  <si>
    <t>ZACI</t>
  </si>
  <si>
    <t>Adv Cancer Info Mgt Certif</t>
  </si>
  <si>
    <t>ZCCO</t>
  </si>
  <si>
    <t>CISCO Academy Certificate</t>
  </si>
  <si>
    <t>ATSD</t>
  </si>
  <si>
    <t>Associate of Technical St</t>
  </si>
  <si>
    <t>ZECD</t>
  </si>
  <si>
    <t>Early Child Director's Cert</t>
  </si>
  <si>
    <t>AGTC</t>
  </si>
  <si>
    <t>Agricultural Eq Technician</t>
  </si>
  <si>
    <t>CIMP</t>
  </si>
  <si>
    <t>Cancer Information Mgt Program</t>
  </si>
  <si>
    <t>SOCC</t>
  </si>
  <si>
    <t>Sociology Concentration</t>
  </si>
  <si>
    <t>ZSYS</t>
  </si>
  <si>
    <t>Computer Sys Certificate</t>
  </si>
  <si>
    <t>OTAP</t>
  </si>
  <si>
    <t>Occupational Therapy Assist</t>
  </si>
  <si>
    <t>CORM</t>
  </si>
  <si>
    <t>Corrections Major</t>
  </si>
  <si>
    <t>CART</t>
  </si>
  <si>
    <t>Commercial Art Technology</t>
  </si>
  <si>
    <t>ZBUL</t>
  </si>
  <si>
    <t>Building Maint Certificate</t>
  </si>
  <si>
    <t>ZNET</t>
  </si>
  <si>
    <t>Networking Certificate</t>
  </si>
  <si>
    <t>WELD</t>
  </si>
  <si>
    <t>Welding</t>
  </si>
  <si>
    <t>ZDMG</t>
  </si>
  <si>
    <t>Dietary Manager Certificate</t>
  </si>
  <si>
    <t>SONO</t>
  </si>
  <si>
    <t>Diagnostic Med Sonography</t>
  </si>
  <si>
    <t>ZMTN</t>
  </si>
  <si>
    <t>Medical Transcription Certific</t>
  </si>
  <si>
    <t>ZMSG</t>
  </si>
  <si>
    <t>Massage Therapy Certificate</t>
  </si>
  <si>
    <t>ARET</t>
  </si>
  <si>
    <t>Architectural Eng Technology</t>
  </si>
  <si>
    <t>ZMRS</t>
  </si>
  <si>
    <t>Medical Reimbursement Spec Cer</t>
  </si>
  <si>
    <t>ZWIL</t>
  </si>
  <si>
    <t>Wildlife Management Cert</t>
  </si>
  <si>
    <t>SUVT</t>
  </si>
  <si>
    <t>Surveying Technology</t>
  </si>
  <si>
    <t>ETAE</t>
  </si>
  <si>
    <t>Education-Transfer Adolescent</t>
  </si>
  <si>
    <t>ZPIP</t>
  </si>
  <si>
    <t>Pipefitting/Plumbing Cert</t>
  </si>
  <si>
    <t>PTAP</t>
  </si>
  <si>
    <t>Physical Therapist Assist</t>
  </si>
  <si>
    <t>ZCNO</t>
  </si>
  <si>
    <t>CNC Operator Certificate</t>
  </si>
  <si>
    <t>SURT</t>
  </si>
  <si>
    <t>Surgical Technology</t>
  </si>
  <si>
    <t>BIOL</t>
  </si>
  <si>
    <t>Biology Concentration</t>
  </si>
  <si>
    <t>ZMED</t>
  </si>
  <si>
    <t>Medical Coding Certificate</t>
  </si>
  <si>
    <t>FINA</t>
  </si>
  <si>
    <t>Fine Art Concentration</t>
  </si>
  <si>
    <t>CHMC</t>
  </si>
  <si>
    <t>Chemistry Concentration</t>
  </si>
  <si>
    <t>ZCAM</t>
  </si>
  <si>
    <t>CAD/CAM Certificate</t>
  </si>
  <si>
    <t>ZCAR</t>
  </si>
  <si>
    <t>Commercial Art Certificate</t>
  </si>
  <si>
    <t>DHYP</t>
  </si>
  <si>
    <t>Dental Hygiene Program</t>
  </si>
  <si>
    <t>ZSMG</t>
  </si>
  <si>
    <t>Small Business Mgmt Cert</t>
  </si>
  <si>
    <t>ZSAF</t>
  </si>
  <si>
    <t>Safety Coordinator Cert</t>
  </si>
  <si>
    <t>PSYC</t>
  </si>
  <si>
    <t>Psychology Concentration</t>
  </si>
  <si>
    <t>ZWDS</t>
  </si>
  <si>
    <t>Web Design Certificate</t>
  </si>
  <si>
    <t>ZCDO</t>
  </si>
  <si>
    <t>Arch CAD Operator Cert</t>
  </si>
  <si>
    <t>HISC</t>
  </si>
  <si>
    <t>History Concentration</t>
  </si>
  <si>
    <t>PHOC</t>
  </si>
  <si>
    <t>Photography Conc</t>
  </si>
  <si>
    <t>ECOM</t>
  </si>
  <si>
    <t>E-Business Technology</t>
  </si>
  <si>
    <t>ZMCH</t>
  </si>
  <si>
    <t>Machinist Certificate</t>
  </si>
  <si>
    <t>ETME</t>
  </si>
  <si>
    <t>Education-Transfer Multi-age</t>
  </si>
  <si>
    <t>ZWAT</t>
  </si>
  <si>
    <t>Water Treatment Cert</t>
  </si>
  <si>
    <t>ZTLD</t>
  </si>
  <si>
    <t>Tool and Die/Mold Maker Cert</t>
  </si>
  <si>
    <t>EXSC</t>
  </si>
  <si>
    <t>Exercise Science Concentration</t>
  </si>
  <si>
    <t>ZPMC</t>
  </si>
  <si>
    <t>Project Management Certificate</t>
  </si>
  <si>
    <t>EMPT</t>
  </si>
  <si>
    <t>Emergency Management &amp; Plan</t>
  </si>
  <si>
    <t>ESHP</t>
  </si>
  <si>
    <t>Entrepreneurship Major</t>
  </si>
  <si>
    <t>WDLC</t>
  </si>
  <si>
    <t>World Languages Concentration</t>
  </si>
  <si>
    <t>AEST</t>
  </si>
  <si>
    <t>Alternative Energy/Sustain Tec</t>
  </si>
  <si>
    <t>MUBT</t>
  </si>
  <si>
    <t>Music Business Technology</t>
  </si>
  <si>
    <t>EHST</t>
  </si>
  <si>
    <t>DTTP</t>
  </si>
  <si>
    <t>Dietetic Technician Program</t>
  </si>
  <si>
    <t>Baking and Pastry Certificate</t>
  </si>
  <si>
    <t>GCAF</t>
  </si>
  <si>
    <t>Golf Course/Athletic Field Mgt</t>
  </si>
  <si>
    <t>ZCIC</t>
  </si>
  <si>
    <t>Cancer Information Mgt Certif</t>
  </si>
  <si>
    <t>ZGBC</t>
  </si>
  <si>
    <t>Six Sigma Green Belt Cert</t>
  </si>
  <si>
    <t>JRNT</t>
  </si>
  <si>
    <t>Journalism Concentration</t>
  </si>
  <si>
    <t>AOCM</t>
  </si>
  <si>
    <t>Administrative Office Coor Maj</t>
  </si>
  <si>
    <t>PSTC</t>
  </si>
  <si>
    <t>Pre-Surgical Concentration</t>
  </si>
  <si>
    <t>APET</t>
  </si>
  <si>
    <t>Applied Engineering Technology</t>
  </si>
  <si>
    <t>ZORG</t>
  </si>
  <si>
    <t>Organizational Leadership Cert</t>
  </si>
  <si>
    <t>EGRC</t>
  </si>
  <si>
    <t>Engineering Concentration</t>
  </si>
  <si>
    <t>ZDAC</t>
  </si>
  <si>
    <t>Dental Assisting Certificate</t>
  </si>
  <si>
    <t>BUAC</t>
  </si>
  <si>
    <t>Business Administration Conc</t>
  </si>
  <si>
    <t>ASEP</t>
  </si>
  <si>
    <t>Auto Service Excel Prog</t>
  </si>
  <si>
    <t>ZBIO</t>
  </si>
  <si>
    <t>Biomedical Electronics Cert</t>
  </si>
  <si>
    <t>SSIA</t>
  </si>
  <si>
    <t>System Security &amp; Info Assuran</t>
  </si>
  <si>
    <t>PRAT</t>
  </si>
  <si>
    <t>Public Relations &amp; Ad Transfer</t>
  </si>
  <si>
    <t>COPH</t>
  </si>
  <si>
    <t>Commercial Photography Techn</t>
  </si>
  <si>
    <t>ZABC</t>
  </si>
  <si>
    <t>Auto Body Technician Certif</t>
  </si>
  <si>
    <t>MAST</t>
  </si>
  <si>
    <t>Massage Therapy Technology</t>
  </si>
  <si>
    <t>THEC</t>
  </si>
  <si>
    <t>Theatre Concentration</t>
  </si>
  <si>
    <t>RDTT</t>
  </si>
  <si>
    <t>Radiologic Technology</t>
  </si>
  <si>
    <t>ZBBC</t>
  </si>
  <si>
    <t>Six Sigma Black Belt Cert</t>
  </si>
  <si>
    <t>ORGL</t>
  </si>
  <si>
    <t>Organizational Leadership Maj</t>
  </si>
  <si>
    <t>IBTM</t>
  </si>
  <si>
    <t>International Bus Tech Major</t>
  </si>
  <si>
    <t>ZBRC</t>
  </si>
  <si>
    <t>Auto Body Refinish Techn Cert</t>
  </si>
  <si>
    <t>JDEM</t>
  </si>
  <si>
    <t>John Deere Tech Major</t>
  </si>
  <si>
    <t>ZUAS</t>
  </si>
  <si>
    <t>Urban Agricult/Sustain Cert</t>
  </si>
  <si>
    <t>ZCNC</t>
  </si>
  <si>
    <t>Computer Num Cont Cert</t>
  </si>
  <si>
    <t>PDHT</t>
  </si>
  <si>
    <t>Pre-Dental Hygiene Conc</t>
  </si>
  <si>
    <t>ZEFD</t>
  </si>
  <si>
    <t>Expanded Functions Dental Cert</t>
  </si>
  <si>
    <t>INST</t>
  </si>
  <si>
    <t>International Studies Conc</t>
  </si>
  <si>
    <t>ZALT</t>
  </si>
  <si>
    <t>Alternative Energy Certificate</t>
  </si>
  <si>
    <t>ZBSC</t>
  </si>
  <si>
    <t>Bio-Science Technology Certif</t>
  </si>
  <si>
    <t>ECOC</t>
  </si>
  <si>
    <t>Economics Concentration</t>
  </si>
  <si>
    <t>PCAT</t>
  </si>
  <si>
    <t>Pre-Culinary Arts Conc</t>
  </si>
  <si>
    <t>VSTM</t>
  </si>
  <si>
    <t>Vascular Sonography Major</t>
  </si>
  <si>
    <t>PDTC</t>
  </si>
  <si>
    <t>Pre-Dietetic Concentration</t>
  </si>
  <si>
    <t>ZMST</t>
  </si>
  <si>
    <t>ENLT</t>
  </si>
  <si>
    <t>English Literature Transfer</t>
  </si>
  <si>
    <t>ZAEC</t>
  </si>
  <si>
    <t>Applied Engineering Certificat</t>
  </si>
  <si>
    <t>AINS</t>
  </si>
  <si>
    <t>Assoc Individualized Studies</t>
  </si>
  <si>
    <t>MANT</t>
  </si>
  <si>
    <t>Manufacturing Technologies</t>
  </si>
  <si>
    <t>DANC</t>
  </si>
  <si>
    <t>Dance Concentration</t>
  </si>
  <si>
    <t>POTT</t>
  </si>
  <si>
    <t>Pre-Occupational Therapy Conc</t>
  </si>
  <si>
    <t>PBIO</t>
  </si>
  <si>
    <t>Pre-Biotechnology Conc</t>
  </si>
  <si>
    <t>ZSPA</t>
  </si>
  <si>
    <t>Proficiency in Spanish Cert</t>
  </si>
  <si>
    <t>GEOC</t>
  </si>
  <si>
    <t>Geography Concentration</t>
  </si>
  <si>
    <t>PRTC</t>
  </si>
  <si>
    <t>Pre-Radiography Conc</t>
  </si>
  <si>
    <t>Grand Total</t>
  </si>
  <si>
    <t>MEPC</t>
  </si>
  <si>
    <t>PMIT</t>
  </si>
  <si>
    <t>JDTM</t>
  </si>
  <si>
    <t>IEQM</t>
  </si>
  <si>
    <t>Industrial Equipment Tech</t>
  </si>
  <si>
    <t>INDS</t>
  </si>
  <si>
    <t>Interior Design Concentration</t>
  </si>
  <si>
    <t>MBUS</t>
  </si>
  <si>
    <t>Microcomputer Business Sys</t>
  </si>
  <si>
    <t>OPTT</t>
  </si>
  <si>
    <t>Optometric/Ophthalmic Tech</t>
  </si>
  <si>
    <t>Pre-Dental Assisting Certif</t>
  </si>
  <si>
    <t>PINN</t>
  </si>
  <si>
    <t>Pre-International Nurse Cert</t>
  </si>
  <si>
    <t>WDET</t>
  </si>
  <si>
    <t>WM/Detroit Program</t>
  </si>
  <si>
    <t>ZCHN</t>
  </si>
  <si>
    <t>Proficiency in Chinese Cert</t>
  </si>
  <si>
    <t>SREG</t>
  </si>
  <si>
    <t>Spec Registration Population</t>
  </si>
  <si>
    <t>ATSB</t>
  </si>
  <si>
    <t>Associate of Tech Studies-B</t>
  </si>
  <si>
    <t>BTEC</t>
  </si>
  <si>
    <t>Biotechnology Concentration</t>
  </si>
  <si>
    <t>CAMM</t>
  </si>
  <si>
    <t>Computer - Aided Machining</t>
  </si>
  <si>
    <t>CAST</t>
  </si>
  <si>
    <t>Cast Program</t>
  </si>
  <si>
    <t>FRTL</t>
  </si>
  <si>
    <t>Freightliner Program</t>
  </si>
  <si>
    <t>GEND</t>
  </si>
  <si>
    <t>Gender Studies Concentration</t>
  </si>
  <si>
    <t>PACI</t>
  </si>
  <si>
    <t>PBPC</t>
  </si>
  <si>
    <t>Pre-Baking and Pastry Certif</t>
  </si>
  <si>
    <t>PEFD</t>
  </si>
  <si>
    <t>Pre-Expand Function Dental Cer</t>
  </si>
  <si>
    <t>INDT</t>
  </si>
  <si>
    <t>Interior Design Technology</t>
  </si>
  <si>
    <t>PMRS</t>
  </si>
  <si>
    <t>Pre-Medical Reimbursement Spec</t>
  </si>
  <si>
    <t>ZMMC</t>
  </si>
  <si>
    <t>Mechanical Maintenance Cert</t>
  </si>
  <si>
    <t>ZMMT</t>
  </si>
  <si>
    <t>Manufacturing Maint Cert</t>
  </si>
  <si>
    <t>ZPGL</t>
  </si>
  <si>
    <t>Programmable Logic Control Cer</t>
  </si>
  <si>
    <t>ZEMC</t>
  </si>
  <si>
    <t>Electrical Maintenance Cert</t>
  </si>
  <si>
    <t>ZFMC</t>
  </si>
  <si>
    <t>Facility Maintenance Cert</t>
  </si>
  <si>
    <t>ZFPM</t>
  </si>
  <si>
    <t>Fluid Power Maintenance Cert</t>
  </si>
  <si>
    <t>PSCT</t>
  </si>
  <si>
    <t>Public Safety Communication</t>
  </si>
  <si>
    <t>ZDOT</t>
  </si>
  <si>
    <t>ODOT Level I Certificate</t>
  </si>
  <si>
    <t>John Deere Turf Major</t>
  </si>
  <si>
    <t>LAWS</t>
  </si>
  <si>
    <t>Law Enforcement Technology</t>
  </si>
  <si>
    <t>PPHT</t>
  </si>
  <si>
    <t>Pre-Pharmacy Transfer</t>
  </si>
  <si>
    <t>Major Not Declared</t>
  </si>
  <si>
    <t>ACAD</t>
  </si>
  <si>
    <t>LET Academy</t>
  </si>
  <si>
    <t>DMAD</t>
  </si>
  <si>
    <t>Database Mgmt and Admin Major</t>
  </si>
  <si>
    <t>EDTC</t>
  </si>
  <si>
    <t>Education Transfer Conc</t>
  </si>
  <si>
    <t>EMST</t>
  </si>
  <si>
    <t>Emergency Services Technology</t>
  </si>
  <si>
    <t>LGSC</t>
  </si>
  <si>
    <t>Logistics/Supply Chain Major</t>
  </si>
  <si>
    <t>Music Educ/Performance Conc</t>
  </si>
  <si>
    <t>MRIT</t>
  </si>
  <si>
    <t>Magnetic Resonance Imaging Tec</t>
  </si>
  <si>
    <t>PCAC</t>
  </si>
  <si>
    <t>Pre-Culinary Arts Certificate</t>
  </si>
  <si>
    <t>PCIT</t>
  </si>
  <si>
    <t>Pre-Cancer Info Concentration</t>
  </si>
  <si>
    <t>PCTC</t>
  </si>
  <si>
    <t>Pre-Computed Tomography Cert</t>
  </si>
  <si>
    <t>PDAC</t>
  </si>
  <si>
    <t>PHIT</t>
  </si>
  <si>
    <t>Pre-Health Info Concentration</t>
  </si>
  <si>
    <t>PHMT</t>
  </si>
  <si>
    <t>Pre-Hospitality Mgmt Conc</t>
  </si>
  <si>
    <t>PLRT</t>
  </si>
  <si>
    <t>Pre-LPN to RN Concentration</t>
  </si>
  <si>
    <t>PLSC</t>
  </si>
  <si>
    <t>Political Science Conc</t>
  </si>
  <si>
    <t>PLWC</t>
  </si>
  <si>
    <t>Pre-Law Concentration</t>
  </si>
  <si>
    <t>PMAT</t>
  </si>
  <si>
    <t>Pre-Medical Assisting Conc</t>
  </si>
  <si>
    <t>PMED</t>
  </si>
  <si>
    <t>Pre-Medical Coding Certificate</t>
  </si>
  <si>
    <t>Pre-Medical Imaging Conc</t>
  </si>
  <si>
    <t>PMSG</t>
  </si>
  <si>
    <t>Pre-Massage Therapy Certificat</t>
  </si>
  <si>
    <t>PMTT</t>
  </si>
  <si>
    <t>Pre-Massage Therapy Conc</t>
  </si>
  <si>
    <t>PPNL</t>
  </si>
  <si>
    <t>Pre-License Practical Nrs Cert</t>
  </si>
  <si>
    <t>PPRT</t>
  </si>
  <si>
    <t>Pre-Paramedic to RN Conc</t>
  </si>
  <si>
    <t>ZFIR</t>
  </si>
  <si>
    <t>Fire Fighter Certificate</t>
  </si>
  <si>
    <t>PSNC</t>
  </si>
  <si>
    <t>Pre-Sonography Concentration</t>
  </si>
  <si>
    <t>0000</t>
  </si>
  <si>
    <t>Major</t>
  </si>
  <si>
    <t>FTE Enrollment</t>
  </si>
  <si>
    <t>Count of Graduates</t>
  </si>
  <si>
    <t>Graduates to FTE Ratio - Lagged 3 Years</t>
  </si>
  <si>
    <t>2011 FTE - 2014 Graduates</t>
  </si>
  <si>
    <t>Graduates to FTE Ratios</t>
  </si>
  <si>
    <t>Programs, Majors &amp; Concentrations</t>
  </si>
  <si>
    <t>Owens Total</t>
  </si>
  <si>
    <t>Graduates to FTE Ratio - Lagged 2 Years</t>
  </si>
  <si>
    <t>2012 FTE - 2014 Graduates</t>
  </si>
  <si>
    <t>Certificates</t>
  </si>
  <si>
    <t>Toledo Campus</t>
  </si>
  <si>
    <t>Findlay Campus</t>
  </si>
  <si>
    <t>these code changes and roll-ups are listed on subsequent worksheets in this document.</t>
  </si>
  <si>
    <t>ZPLW</t>
  </si>
  <si>
    <t>Plate Welding Certificate</t>
  </si>
  <si>
    <t>ZPWL</t>
  </si>
  <si>
    <t>Pipe Welding Certificate</t>
  </si>
  <si>
    <t>ZBPD</t>
  </si>
  <si>
    <t>Baking &amp; Pastry Cert-1</t>
  </si>
  <si>
    <t>ZDSL</t>
  </si>
  <si>
    <t>ZPAY</t>
  </si>
  <si>
    <t>Payroll Certificate</t>
  </si>
  <si>
    <t>ZCAB</t>
  </si>
  <si>
    <t>ZMCC</t>
  </si>
  <si>
    <t>ZSER</t>
  </si>
  <si>
    <t>ZPLE</t>
  </si>
  <si>
    <t>Prof Law Enforce OPOTA Cert</t>
  </si>
  <si>
    <t>AEPT</t>
  </si>
  <si>
    <t>Alt Energy-Photovoltaic</t>
  </si>
  <si>
    <t>Pre-Cancer Info Mgt Cert</t>
  </si>
  <si>
    <t>2012 FTE - 2015 Graduates</t>
  </si>
  <si>
    <t>2013 FTE - 2016 Graduates</t>
  </si>
  <si>
    <t>2013 FTE - 2015 Graduates</t>
  </si>
  <si>
    <t>Code</t>
  </si>
  <si>
    <r>
      <rPr>
        <b/>
        <sz val="10"/>
        <rFont val="Calibri"/>
        <family val="2"/>
        <scheme val="minor"/>
      </rPr>
      <t>Notes:</t>
    </r>
    <r>
      <rPr>
        <sz val="10"/>
        <rFont val="Calibri"/>
        <family val="2"/>
        <scheme val="minor"/>
      </rPr>
      <t xml:space="preserve"> Includes active programs/majors/concentrations with at least 1 enrolled student or 1 graduate over the period AY2011-AY2016. </t>
    </r>
  </si>
  <si>
    <t xml:space="preserve">For trending purposes, programs/majors/concentrations that had major code changes during AY2011 - AY2016 were updated to the major code effective AY2016 and options were rolled up into their respective major; </t>
  </si>
  <si>
    <t>Major Code</t>
  </si>
  <si>
    <r>
      <rPr>
        <b/>
        <sz val="10"/>
        <rFont val="Calibri"/>
        <family val="2"/>
        <scheme val="minor"/>
      </rPr>
      <t>Notes:</t>
    </r>
    <r>
      <rPr>
        <sz val="10"/>
        <rFont val="Calibri"/>
        <family val="2"/>
        <scheme val="minor"/>
      </rPr>
      <t xml:space="preserve"> Includes active certificates with at least 1 enrolled student or 1 graduate over the period AY2012-AY2016. </t>
    </r>
  </si>
  <si>
    <t>For trending purposes, certificates that had major code changes during AY2012 - AY2016 were updated to the major code effective AY2016; these roll-ups are listed on a subsequent worksheet in this document.</t>
  </si>
  <si>
    <t>2014 FTE - 2016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</si>
</sst>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double">
        <color indexed="64"/>
      </left>
      <right/>
      <top style="thin">
        <color auto="1"/>
      </top>
      <bottom style="thick">
        <color auto="1"/>
      </bottom>
      <diagonal/>
    </border>
    <border>
      <left/>
      <right style="double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0" xfId="1" applyFont="1"/>
    <xf numFmtId="0" fontId="0" fillId="0" borderId="0" xfId="0" applyFill="1"/>
    <xf numFmtId="0" fontId="3" fillId="0" borderId="0" xfId="1" applyFont="1" applyBorder="1" applyAlignment="1">
      <alignment horizontal="left"/>
    </xf>
    <xf numFmtId="0" fontId="0" fillId="0" borderId="0" xfId="0" applyBorder="1"/>
    <xf numFmtId="0" fontId="3" fillId="0" borderId="0" xfId="1" applyFont="1" applyBorder="1"/>
    <xf numFmtId="164" fontId="3" fillId="2" borderId="0" xfId="1" applyNumberFormat="1" applyFont="1" applyFill="1" applyBorder="1"/>
    <xf numFmtId="164" fontId="3" fillId="4" borderId="0" xfId="1" applyNumberFormat="1" applyFont="1" applyFill="1" applyBorder="1"/>
    <xf numFmtId="164" fontId="3" fillId="0" borderId="3" xfId="1" applyNumberFormat="1" applyFont="1" applyBorder="1"/>
    <xf numFmtId="164" fontId="3" fillId="0" borderId="3" xfId="1" applyNumberFormat="1" applyFont="1" applyFill="1" applyBorder="1"/>
    <xf numFmtId="0" fontId="2" fillId="5" borderId="0" xfId="1" applyFont="1" applyFill="1" applyBorder="1" applyAlignment="1">
      <alignment horizontal="center"/>
    </xf>
    <xf numFmtId="0" fontId="2" fillId="5" borderId="2" xfId="1" applyFont="1" applyFill="1" applyBorder="1"/>
    <xf numFmtId="0" fontId="2" fillId="5" borderId="0" xfId="1" applyFont="1" applyFill="1" applyBorder="1" applyAlignment="1">
      <alignment horizontal="right"/>
    </xf>
    <xf numFmtId="0" fontId="2" fillId="5" borderId="3" xfId="1" applyFont="1" applyFill="1" applyBorder="1"/>
    <xf numFmtId="0" fontId="7" fillId="0" borderId="0" xfId="0" applyFont="1"/>
    <xf numFmtId="0" fontId="7" fillId="0" borderId="2" xfId="0" applyFont="1" applyBorder="1"/>
    <xf numFmtId="0" fontId="7" fillId="0" borderId="0" xfId="0" applyFont="1" applyBorder="1"/>
    <xf numFmtId="0" fontId="7" fillId="3" borderId="0" xfId="0" applyFont="1" applyFill="1" applyBorder="1"/>
    <xf numFmtId="0" fontId="7" fillId="4" borderId="0" xfId="0" applyFont="1" applyFill="1" applyBorder="1"/>
    <xf numFmtId="0" fontId="7" fillId="2" borderId="3" xfId="0" applyFont="1" applyFill="1" applyBorder="1"/>
    <xf numFmtId="165" fontId="7" fillId="3" borderId="0" xfId="2" applyNumberFormat="1" applyFont="1" applyFill="1"/>
    <xf numFmtId="165" fontId="7" fillId="4" borderId="0" xfId="2" applyNumberFormat="1" applyFont="1" applyFill="1"/>
    <xf numFmtId="165" fontId="7" fillId="2" borderId="0" xfId="2" applyNumberFormat="1" applyFont="1" applyFill="1"/>
    <xf numFmtId="0" fontId="1" fillId="0" borderId="0" xfId="1" applyFont="1" applyBorder="1"/>
    <xf numFmtId="0" fontId="7" fillId="0" borderId="0" xfId="0" applyFont="1" applyFill="1"/>
    <xf numFmtId="0" fontId="7" fillId="0" borderId="2" xfId="0" applyFont="1" applyFill="1" applyBorder="1"/>
    <xf numFmtId="0" fontId="7" fillId="0" borderId="0" xfId="0" applyFont="1" applyFill="1" applyBorder="1"/>
    <xf numFmtId="0" fontId="1" fillId="0" borderId="0" xfId="1" applyFont="1"/>
    <xf numFmtId="0" fontId="2" fillId="5" borderId="2" xfId="0" applyFont="1" applyFill="1" applyBorder="1"/>
    <xf numFmtId="0" fontId="2" fillId="5" borderId="0" xfId="0" applyFont="1" applyFill="1" applyBorder="1"/>
    <xf numFmtId="0" fontId="2" fillId="5" borderId="3" xfId="0" applyFont="1" applyFill="1" applyBorder="1"/>
    <xf numFmtId="0" fontId="2" fillId="5" borderId="0" xfId="0" applyFont="1" applyFill="1"/>
    <xf numFmtId="0" fontId="2" fillId="5" borderId="0" xfId="1" applyFont="1" applyFill="1" applyBorder="1"/>
    <xf numFmtId="0" fontId="7" fillId="4" borderId="0" xfId="0" applyFont="1" applyFill="1"/>
    <xf numFmtId="0" fontId="7" fillId="3" borderId="0" xfId="0" applyFont="1" applyFill="1"/>
    <xf numFmtId="164" fontId="3" fillId="3" borderId="0" xfId="1" applyNumberFormat="1" applyFont="1" applyFill="1" applyBorder="1"/>
    <xf numFmtId="0" fontId="7" fillId="2" borderId="0" xfId="0" applyFont="1" applyFill="1"/>
    <xf numFmtId="0" fontId="2" fillId="5" borderId="2" xfId="1" applyFont="1" applyFill="1" applyBorder="1" applyAlignment="1">
      <alignment horizontal="right"/>
    </xf>
    <xf numFmtId="164" fontId="3" fillId="3" borderId="2" xfId="1" applyNumberFormat="1" applyFont="1" applyFill="1" applyBorder="1"/>
    <xf numFmtId="0" fontId="7" fillId="2" borderId="0" xfId="0" applyFont="1" applyFill="1" applyBorder="1"/>
    <xf numFmtId="165" fontId="7" fillId="3" borderId="2" xfId="2" applyNumberFormat="1" applyFont="1" applyFill="1" applyBorder="1"/>
    <xf numFmtId="165" fontId="7" fillId="4" borderId="0" xfId="2" applyNumberFormat="1" applyFont="1" applyFill="1" applyBorder="1"/>
    <xf numFmtId="165" fontId="7" fillId="2" borderId="0" xfId="2" applyNumberFormat="1" applyFont="1" applyFill="1" applyBorder="1"/>
    <xf numFmtId="0" fontId="7" fillId="0" borderId="3" xfId="0" applyFont="1" applyBorder="1"/>
    <xf numFmtId="164" fontId="3" fillId="3" borderId="2" xfId="1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Alignment="1"/>
    <xf numFmtId="0" fontId="2" fillId="5" borderId="0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7" fillId="3" borderId="0" xfId="2" applyNumberFormat="1" applyFont="1" applyFill="1" applyBorder="1"/>
    <xf numFmtId="164" fontId="3" fillId="0" borderId="2" xfId="1" applyNumberFormat="1" applyFont="1" applyBorder="1"/>
    <xf numFmtId="0" fontId="8" fillId="6" borderId="4" xfId="0" applyFont="1" applyFill="1" applyBorder="1"/>
    <xf numFmtId="165" fontId="8" fillId="6" borderId="5" xfId="2" applyNumberFormat="1" applyFont="1" applyFill="1" applyBorder="1"/>
    <xf numFmtId="165" fontId="8" fillId="6" borderId="4" xfId="2" applyNumberFormat="1" applyFont="1" applyFill="1" applyBorder="1"/>
    <xf numFmtId="166" fontId="8" fillId="6" borderId="4" xfId="0" applyNumberFormat="1" applyFont="1" applyFill="1" applyBorder="1" applyAlignment="1">
      <alignment horizontal="right"/>
    </xf>
    <xf numFmtId="166" fontId="8" fillId="6" borderId="5" xfId="0" applyNumberFormat="1" applyFont="1" applyFill="1" applyBorder="1" applyAlignment="1">
      <alignment horizontal="right"/>
    </xf>
    <xf numFmtId="166" fontId="3" fillId="3" borderId="2" xfId="1" applyNumberFormat="1" applyFont="1" applyFill="1" applyBorder="1" applyAlignment="1">
      <alignment horizontal="right"/>
    </xf>
    <xf numFmtId="166" fontId="3" fillId="4" borderId="0" xfId="1" applyNumberFormat="1" applyFont="1" applyFill="1" applyBorder="1" applyAlignment="1">
      <alignment horizontal="right"/>
    </xf>
    <xf numFmtId="166" fontId="3" fillId="2" borderId="0" xfId="1" applyNumberFormat="1" applyFont="1" applyFill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166" fontId="3" fillId="0" borderId="3" xfId="1" applyNumberFormat="1" applyFont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>
      <alignment horizontal="right"/>
    </xf>
    <xf numFmtId="166" fontId="3" fillId="0" borderId="3" xfId="1" applyNumberFormat="1" applyFont="1" applyFill="1" applyBorder="1" applyAlignment="1">
      <alignment horizontal="right"/>
    </xf>
    <xf numFmtId="166" fontId="3" fillId="4" borderId="0" xfId="1" applyNumberFormat="1" applyFont="1" applyFill="1" applyAlignment="1">
      <alignment horizontal="right"/>
    </xf>
    <xf numFmtId="166" fontId="3" fillId="2" borderId="0" xfId="1" applyNumberFormat="1" applyFont="1" applyFill="1" applyAlignment="1">
      <alignment horizontal="right"/>
    </xf>
    <xf numFmtId="166" fontId="3" fillId="0" borderId="0" xfId="1" applyNumberFormat="1" applyFont="1" applyAlignment="1">
      <alignment horizontal="right"/>
    </xf>
    <xf numFmtId="166" fontId="7" fillId="4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166" fontId="7" fillId="0" borderId="0" xfId="0" applyNumberFormat="1" applyFont="1" applyAlignment="1">
      <alignment horizontal="right"/>
    </xf>
    <xf numFmtId="0" fontId="4" fillId="6" borderId="4" xfId="1" applyFont="1" applyFill="1" applyBorder="1" applyAlignment="1">
      <alignment horizontal="left"/>
    </xf>
    <xf numFmtId="164" fontId="4" fillId="6" borderId="4" xfId="1" applyNumberFormat="1" applyFont="1" applyFill="1" applyBorder="1"/>
    <xf numFmtId="164" fontId="4" fillId="6" borderId="6" xfId="1" applyNumberFormat="1" applyFont="1" applyFill="1" applyBorder="1"/>
    <xf numFmtId="0" fontId="8" fillId="6" borderId="6" xfId="0" applyFont="1" applyFill="1" applyBorder="1"/>
    <xf numFmtId="166" fontId="3" fillId="4" borderId="0" xfId="1" applyNumberFormat="1" applyFont="1" applyFill="1" applyBorder="1"/>
    <xf numFmtId="166" fontId="3" fillId="2" borderId="0" xfId="1" applyNumberFormat="1" applyFont="1" applyFill="1" applyBorder="1"/>
    <xf numFmtId="166" fontId="3" fillId="0" borderId="0" xfId="1" applyNumberFormat="1" applyFont="1" applyBorder="1"/>
    <xf numFmtId="166" fontId="3" fillId="0" borderId="3" xfId="1" applyNumberFormat="1" applyFont="1" applyBorder="1"/>
    <xf numFmtId="166" fontId="3" fillId="0" borderId="0" xfId="1" applyNumberFormat="1" applyFont="1" applyFill="1" applyBorder="1"/>
    <xf numFmtId="166" fontId="3" fillId="0" borderId="3" xfId="1" applyNumberFormat="1" applyFont="1" applyFill="1" applyBorder="1"/>
    <xf numFmtId="166" fontId="1" fillId="4" borderId="0" xfId="1" applyNumberFormat="1" applyFont="1" applyFill="1" applyBorder="1"/>
    <xf numFmtId="166" fontId="1" fillId="2" borderId="0" xfId="1" applyNumberFormat="1" applyFont="1" applyFill="1" applyBorder="1"/>
    <xf numFmtId="166" fontId="1" fillId="0" borderId="0" xfId="1" applyNumberFormat="1" applyFont="1" applyBorder="1"/>
    <xf numFmtId="166" fontId="7" fillId="0" borderId="0" xfId="0" applyNumberFormat="1" applyFont="1" applyBorder="1"/>
    <xf numFmtId="166" fontId="7" fillId="4" borderId="0" xfId="0" applyNumberFormat="1" applyFont="1" applyFill="1" applyBorder="1"/>
    <xf numFmtId="166" fontId="7" fillId="2" borderId="0" xfId="0" applyNumberFormat="1" applyFont="1" applyFill="1" applyBorder="1"/>
    <xf numFmtId="166" fontId="8" fillId="6" borderId="4" xfId="0" applyNumberFormat="1" applyFont="1" applyFill="1" applyBorder="1"/>
    <xf numFmtId="164" fontId="4" fillId="6" borderId="5" xfId="1" applyNumberFormat="1" applyFont="1" applyFill="1" applyBorder="1"/>
    <xf numFmtId="0" fontId="2" fillId="5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3" fillId="0" borderId="0" xfId="1" applyNumberFormat="1" applyFont="1" applyBorder="1" applyAlignment="1">
      <alignment horizontal="left"/>
    </xf>
    <xf numFmtId="0" fontId="3" fillId="0" borderId="0" xfId="1" quotePrefix="1" applyFont="1" applyBorder="1" applyAlignment="1">
      <alignment horizontal="left"/>
    </xf>
    <xf numFmtId="3" fontId="8" fillId="6" borderId="5" xfId="0" applyNumberFormat="1" applyFont="1" applyFill="1" applyBorder="1"/>
    <xf numFmtId="3" fontId="8" fillId="6" borderId="4" xfId="0" applyNumberFormat="1" applyFont="1" applyFill="1" applyBorder="1"/>
    <xf numFmtId="3" fontId="8" fillId="6" borderId="6" xfId="0" applyNumberFormat="1" applyFont="1" applyFill="1" applyBorder="1"/>
    <xf numFmtId="164" fontId="3" fillId="0" borderId="2" xfId="1" applyNumberFormat="1" applyFont="1" applyFill="1" applyBorder="1"/>
    <xf numFmtId="166" fontId="4" fillId="6" borderId="5" xfId="1" applyNumberFormat="1" applyFont="1" applyFill="1" applyBorder="1" applyAlignment="1">
      <alignment horizontal="right"/>
    </xf>
    <xf numFmtId="166" fontId="4" fillId="6" borderId="4" xfId="1" applyNumberFormat="1" applyFont="1" applyFill="1" applyBorder="1"/>
    <xf numFmtId="166" fontId="4" fillId="6" borderId="6" xfId="1" applyNumberFormat="1" applyFont="1" applyFill="1" applyBorder="1"/>
    <xf numFmtId="166" fontId="7" fillId="0" borderId="3" xfId="0" applyNumberFormat="1" applyFont="1" applyBorder="1"/>
    <xf numFmtId="166" fontId="8" fillId="6" borderId="6" xfId="0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44.85546875" defaultRowHeight="15" x14ac:dyDescent="0.25"/>
  <cols>
    <col min="1" max="1" width="34.28515625" style="7" customWidth="1"/>
    <col min="2" max="2" width="7.28515625" style="7" bestFit="1" customWidth="1"/>
    <col min="3" max="8" width="9.5703125" style="55" customWidth="1"/>
    <col min="9" max="9" width="26.5703125" hidden="1" customWidth="1"/>
    <col min="10" max="10" width="9.5703125" hidden="1" customWidth="1"/>
    <col min="11" max="15" width="9.5703125" customWidth="1"/>
    <col min="16" max="18" width="23.85546875" style="5" bestFit="1" customWidth="1"/>
  </cols>
  <sheetData>
    <row r="1" spans="1:18" ht="15.75" x14ac:dyDescent="0.25">
      <c r="A1" s="102" t="s">
        <v>491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.75" x14ac:dyDescent="0.25">
      <c r="A2" s="102" t="s">
        <v>492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493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5" spans="1:18" s="17" customFormat="1" ht="12.75" x14ac:dyDescent="0.2">
      <c r="A5" s="35"/>
      <c r="B5" s="35"/>
      <c r="C5" s="98" t="s">
        <v>487</v>
      </c>
      <c r="D5" s="99"/>
      <c r="E5" s="99"/>
      <c r="F5" s="99"/>
      <c r="G5" s="99"/>
      <c r="H5" s="100"/>
      <c r="I5" s="53"/>
      <c r="J5" s="53"/>
      <c r="K5" s="95" t="s">
        <v>488</v>
      </c>
      <c r="L5" s="96"/>
      <c r="M5" s="96"/>
      <c r="N5" s="96"/>
      <c r="O5" s="97"/>
      <c r="P5" s="95" t="s">
        <v>489</v>
      </c>
      <c r="Q5" s="101"/>
      <c r="R5" s="101"/>
    </row>
    <row r="6" spans="1:18" s="17" customFormat="1" ht="12.75" x14ac:dyDescent="0.2">
      <c r="A6" s="35" t="s">
        <v>486</v>
      </c>
      <c r="B6" s="35" t="s">
        <v>520</v>
      </c>
      <c r="C6" s="40">
        <v>2011</v>
      </c>
      <c r="D6" s="15">
        <v>2012</v>
      </c>
      <c r="E6" s="15">
        <v>2013</v>
      </c>
      <c r="F6" s="15">
        <v>2014</v>
      </c>
      <c r="G6" s="15">
        <v>2015</v>
      </c>
      <c r="H6" s="54">
        <v>2016</v>
      </c>
      <c r="I6" s="35"/>
      <c r="J6" s="35"/>
      <c r="K6" s="31">
        <v>2012</v>
      </c>
      <c r="L6" s="32">
        <v>2013</v>
      </c>
      <c r="M6" s="32">
        <v>2014</v>
      </c>
      <c r="N6" s="32">
        <v>2015</v>
      </c>
      <c r="O6" s="33">
        <v>2016</v>
      </c>
      <c r="P6" s="34" t="s">
        <v>490</v>
      </c>
      <c r="Q6" s="34" t="s">
        <v>517</v>
      </c>
      <c r="R6" s="34" t="s">
        <v>518</v>
      </c>
    </row>
    <row r="7" spans="1:18" s="17" customFormat="1" ht="12.75" x14ac:dyDescent="0.2">
      <c r="A7" s="6" t="s">
        <v>118</v>
      </c>
      <c r="B7" s="6" t="s">
        <v>117</v>
      </c>
      <c r="C7" s="63">
        <v>472.98999999999995</v>
      </c>
      <c r="D7" s="64">
        <v>446.65</v>
      </c>
      <c r="E7" s="65">
        <v>438.06</v>
      </c>
      <c r="F7" s="66">
        <v>371.18</v>
      </c>
      <c r="G7" s="66">
        <v>340.94</v>
      </c>
      <c r="H7" s="67">
        <v>356.09000000000003</v>
      </c>
      <c r="I7" s="1" t="s">
        <v>118</v>
      </c>
      <c r="J7" s="1" t="s">
        <v>117</v>
      </c>
      <c r="K7" s="18">
        <v>37</v>
      </c>
      <c r="L7" s="19">
        <v>48</v>
      </c>
      <c r="M7" s="20">
        <v>96</v>
      </c>
      <c r="N7" s="21">
        <v>113</v>
      </c>
      <c r="O7" s="22">
        <v>113</v>
      </c>
      <c r="P7" s="23">
        <f t="shared" ref="P7" si="0">IF(ISBLANK(C7), " ", M7/C7)</f>
        <v>0.20296412186304152</v>
      </c>
      <c r="Q7" s="24">
        <f t="shared" ref="Q7" si="1">IF(ISBLANK(D7), " ", N7/D7)</f>
        <v>0.25299451472069856</v>
      </c>
      <c r="R7" s="25">
        <f t="shared" ref="R7:R11" si="2">IF(ISBLANK(E7), " ", O7/E7)</f>
        <v>0.25795553120577092</v>
      </c>
    </row>
    <row r="8" spans="1:18" s="17" customFormat="1" ht="12.75" x14ac:dyDescent="0.2">
      <c r="A8" s="6" t="s">
        <v>2</v>
      </c>
      <c r="B8" s="6" t="s">
        <v>1</v>
      </c>
      <c r="C8" s="63">
        <v>270.76</v>
      </c>
      <c r="D8" s="64">
        <v>237.07</v>
      </c>
      <c r="E8" s="65">
        <v>205.82999999999998</v>
      </c>
      <c r="F8" s="66">
        <v>166.38</v>
      </c>
      <c r="G8" s="66">
        <v>127.07</v>
      </c>
      <c r="H8" s="67">
        <v>106.87</v>
      </c>
      <c r="I8" s="1" t="s">
        <v>2</v>
      </c>
      <c r="J8" s="1" t="s">
        <v>1</v>
      </c>
      <c r="K8" s="18">
        <v>50</v>
      </c>
      <c r="L8" s="19">
        <v>61</v>
      </c>
      <c r="M8" s="20">
        <v>45</v>
      </c>
      <c r="N8" s="21">
        <v>36</v>
      </c>
      <c r="O8" s="22">
        <v>29</v>
      </c>
      <c r="P8" s="23">
        <f t="shared" ref="P8:P68" si="3">IF(ISBLANK(C8), " ", M8/C8)</f>
        <v>0.16619884768798937</v>
      </c>
      <c r="Q8" s="24">
        <f t="shared" ref="Q8:Q68" si="4">IF(ISBLANK(D8), " ", N8/D8)</f>
        <v>0.15185388281942042</v>
      </c>
      <c r="R8" s="25">
        <f t="shared" ref="R8:R68" si="5">IF(ISBLANK(E8), " ", O8/E8)</f>
        <v>0.14089296992663849</v>
      </c>
    </row>
    <row r="9" spans="1:18" s="17" customFormat="1" ht="12.75" x14ac:dyDescent="0.2">
      <c r="A9" s="6" t="s">
        <v>290</v>
      </c>
      <c r="B9" s="6" t="s">
        <v>289</v>
      </c>
      <c r="C9" s="63"/>
      <c r="D9" s="64">
        <v>13.299999999999999</v>
      </c>
      <c r="E9" s="65">
        <v>17.13</v>
      </c>
      <c r="F9" s="66">
        <v>14.94</v>
      </c>
      <c r="G9" s="66">
        <v>10.559999999999999</v>
      </c>
      <c r="H9" s="67">
        <v>4.3000000000000007</v>
      </c>
      <c r="I9" s="1" t="s">
        <v>290</v>
      </c>
      <c r="J9" s="1" t="s">
        <v>289</v>
      </c>
      <c r="K9" s="18">
        <v>1</v>
      </c>
      <c r="L9" s="19">
        <v>2</v>
      </c>
      <c r="M9" s="20"/>
      <c r="N9" s="21"/>
      <c r="O9" s="22">
        <v>3</v>
      </c>
      <c r="P9" s="23" t="str">
        <f t="shared" si="3"/>
        <v xml:space="preserve"> </v>
      </c>
      <c r="Q9" s="24">
        <f t="shared" si="4"/>
        <v>0</v>
      </c>
      <c r="R9" s="25">
        <f t="shared" si="5"/>
        <v>0.17513134851138354</v>
      </c>
    </row>
    <row r="10" spans="1:18" s="17" customFormat="1" ht="12.75" x14ac:dyDescent="0.2">
      <c r="A10" s="6" t="s">
        <v>86</v>
      </c>
      <c r="B10" s="6" t="s">
        <v>85</v>
      </c>
      <c r="C10" s="63">
        <v>12.729999999999999</v>
      </c>
      <c r="D10" s="64">
        <v>5.2</v>
      </c>
      <c r="E10" s="65">
        <v>1.4100000000000001</v>
      </c>
      <c r="F10" s="66">
        <v>0.7</v>
      </c>
      <c r="G10" s="66">
        <v>7.0000000000000007E-2</v>
      </c>
      <c r="H10" s="67"/>
      <c r="I10" s="1" t="s">
        <v>86</v>
      </c>
      <c r="J10" s="1" t="s">
        <v>85</v>
      </c>
      <c r="K10" s="18">
        <v>2</v>
      </c>
      <c r="L10" s="19">
        <v>1</v>
      </c>
      <c r="M10" s="20">
        <v>1</v>
      </c>
      <c r="N10" s="21"/>
      <c r="O10" s="22"/>
      <c r="P10" s="23">
        <f t="shared" si="3"/>
        <v>7.8554595443833475E-2</v>
      </c>
      <c r="Q10" s="24">
        <f t="shared" si="4"/>
        <v>0</v>
      </c>
      <c r="R10" s="25">
        <f t="shared" si="5"/>
        <v>0</v>
      </c>
    </row>
    <row r="11" spans="1:18" s="17" customFormat="1" ht="12.75" x14ac:dyDescent="0.2">
      <c r="A11" s="6" t="s">
        <v>180</v>
      </c>
      <c r="B11" s="6" t="s">
        <v>179</v>
      </c>
      <c r="C11" s="63">
        <v>1.37</v>
      </c>
      <c r="D11" s="64">
        <v>0.83</v>
      </c>
      <c r="E11" s="65">
        <v>0.8</v>
      </c>
      <c r="F11" s="66"/>
      <c r="G11" s="66"/>
      <c r="H11" s="67"/>
      <c r="I11" s="1" t="s">
        <v>180</v>
      </c>
      <c r="J11" s="1" t="s">
        <v>179</v>
      </c>
      <c r="K11" s="18">
        <v>7</v>
      </c>
      <c r="L11" s="19">
        <v>1</v>
      </c>
      <c r="M11" s="20"/>
      <c r="N11" s="21"/>
      <c r="O11" s="22"/>
      <c r="P11" s="23">
        <f t="shared" si="3"/>
        <v>0</v>
      </c>
      <c r="Q11" s="24">
        <f t="shared" si="4"/>
        <v>0</v>
      </c>
      <c r="R11" s="25">
        <f t="shared" si="5"/>
        <v>0</v>
      </c>
    </row>
    <row r="12" spans="1:18" s="17" customFormat="1" ht="12.75" x14ac:dyDescent="0.2">
      <c r="A12" s="6" t="s">
        <v>515</v>
      </c>
      <c r="B12" s="6" t="s">
        <v>514</v>
      </c>
      <c r="C12" s="63"/>
      <c r="D12" s="64"/>
      <c r="E12" s="65"/>
      <c r="F12" s="66"/>
      <c r="G12" s="66"/>
      <c r="H12" s="67">
        <v>1.1000000000000001</v>
      </c>
      <c r="K12" s="18"/>
      <c r="L12" s="19"/>
      <c r="M12" s="20"/>
      <c r="N12" s="21"/>
      <c r="O12" s="22"/>
      <c r="P12" s="23" t="str">
        <f t="shared" si="3"/>
        <v xml:space="preserve"> </v>
      </c>
      <c r="Q12" s="24" t="str">
        <f t="shared" si="4"/>
        <v xml:space="preserve"> </v>
      </c>
      <c r="R12" s="25" t="str">
        <f t="shared" si="5"/>
        <v xml:space="preserve"> </v>
      </c>
    </row>
    <row r="13" spans="1:18" s="17" customFormat="1" ht="12.75" x14ac:dyDescent="0.2">
      <c r="A13" s="6" t="s">
        <v>274</v>
      </c>
      <c r="B13" s="6" t="s">
        <v>273</v>
      </c>
      <c r="C13" s="63">
        <v>3.9299999999999997</v>
      </c>
      <c r="D13" s="64">
        <v>42.43</v>
      </c>
      <c r="E13" s="65">
        <v>47.1</v>
      </c>
      <c r="F13" s="66">
        <v>30.07</v>
      </c>
      <c r="G13" s="66">
        <v>12.940000000000001</v>
      </c>
      <c r="H13" s="67">
        <v>4.47</v>
      </c>
      <c r="I13" s="1" t="s">
        <v>274</v>
      </c>
      <c r="J13" s="1" t="s">
        <v>273</v>
      </c>
      <c r="K13" s="18">
        <v>1</v>
      </c>
      <c r="L13" s="19">
        <v>5</v>
      </c>
      <c r="M13" s="20">
        <v>6</v>
      </c>
      <c r="N13" s="21">
        <v>7</v>
      </c>
      <c r="O13" s="22">
        <v>5</v>
      </c>
      <c r="P13" s="23">
        <f t="shared" si="3"/>
        <v>1.5267175572519085</v>
      </c>
      <c r="Q13" s="24">
        <f t="shared" si="4"/>
        <v>0.16497761018147536</v>
      </c>
      <c r="R13" s="25">
        <f t="shared" si="5"/>
        <v>0.10615711252653927</v>
      </c>
    </row>
    <row r="14" spans="1:18" s="17" customFormat="1" ht="12.75" x14ac:dyDescent="0.2">
      <c r="A14" s="6" t="s">
        <v>294</v>
      </c>
      <c r="B14" s="6" t="s">
        <v>293</v>
      </c>
      <c r="C14" s="63"/>
      <c r="D14" s="64">
        <v>25.5</v>
      </c>
      <c r="E14" s="65">
        <v>37.97</v>
      </c>
      <c r="F14" s="66">
        <v>41.4</v>
      </c>
      <c r="G14" s="66">
        <v>35.630000000000003</v>
      </c>
      <c r="H14" s="67">
        <v>37.299999999999997</v>
      </c>
      <c r="I14" s="1" t="s">
        <v>294</v>
      </c>
      <c r="J14" s="1" t="s">
        <v>293</v>
      </c>
      <c r="K14" s="18">
        <v>1</v>
      </c>
      <c r="L14" s="19">
        <v>3</v>
      </c>
      <c r="M14" s="20">
        <v>4</v>
      </c>
      <c r="N14" s="21">
        <v>9</v>
      </c>
      <c r="O14" s="22">
        <v>6</v>
      </c>
      <c r="P14" s="23" t="str">
        <f t="shared" si="3"/>
        <v xml:space="preserve"> </v>
      </c>
      <c r="Q14" s="24">
        <f t="shared" si="4"/>
        <v>0.35294117647058826</v>
      </c>
      <c r="R14" s="25">
        <f t="shared" si="5"/>
        <v>0.15801948907031868</v>
      </c>
    </row>
    <row r="15" spans="1:18" s="17" customFormat="1" ht="12.75" x14ac:dyDescent="0.2">
      <c r="A15" s="6" t="s">
        <v>208</v>
      </c>
      <c r="B15" s="6" t="s">
        <v>207</v>
      </c>
      <c r="C15" s="63">
        <v>85.37</v>
      </c>
      <c r="D15" s="64">
        <v>64.739999999999995</v>
      </c>
      <c r="E15" s="65">
        <v>54</v>
      </c>
      <c r="F15" s="66">
        <v>32.369999999999997</v>
      </c>
      <c r="G15" s="66">
        <v>13.8</v>
      </c>
      <c r="H15" s="67">
        <v>22.1</v>
      </c>
      <c r="I15" s="1" t="s">
        <v>208</v>
      </c>
      <c r="J15" s="1" t="s">
        <v>207</v>
      </c>
      <c r="K15" s="18">
        <v>6</v>
      </c>
      <c r="L15" s="19">
        <v>9</v>
      </c>
      <c r="M15" s="20">
        <v>9</v>
      </c>
      <c r="N15" s="21">
        <v>3</v>
      </c>
      <c r="O15" s="22"/>
      <c r="P15" s="23">
        <f t="shared" si="3"/>
        <v>0.10542345086095818</v>
      </c>
      <c r="Q15" s="24">
        <f t="shared" si="4"/>
        <v>4.6339202965708995E-2</v>
      </c>
      <c r="R15" s="25">
        <f t="shared" si="5"/>
        <v>0</v>
      </c>
    </row>
    <row r="16" spans="1:18" s="17" customFormat="1" ht="12.75" x14ac:dyDescent="0.2">
      <c r="A16" s="6" t="s">
        <v>16</v>
      </c>
      <c r="B16" s="6" t="s">
        <v>15</v>
      </c>
      <c r="C16" s="63">
        <v>167.31</v>
      </c>
      <c r="D16" s="64">
        <v>229.83999999999997</v>
      </c>
      <c r="E16" s="65">
        <v>259.27999999999997</v>
      </c>
      <c r="F16" s="66">
        <v>243.60000000000002</v>
      </c>
      <c r="G16" s="66">
        <v>197.37</v>
      </c>
      <c r="H16" s="67">
        <v>174.82999999999998</v>
      </c>
      <c r="I16" s="1" t="s">
        <v>16</v>
      </c>
      <c r="J16" s="1" t="s">
        <v>15</v>
      </c>
      <c r="K16" s="18">
        <v>29</v>
      </c>
      <c r="L16" s="19">
        <v>47</v>
      </c>
      <c r="M16" s="20">
        <v>74</v>
      </c>
      <c r="N16" s="21">
        <v>82</v>
      </c>
      <c r="O16" s="22">
        <v>74</v>
      </c>
      <c r="P16" s="23">
        <f t="shared" si="3"/>
        <v>0.44229274998505769</v>
      </c>
      <c r="Q16" s="24">
        <f t="shared" si="4"/>
        <v>0.35676992690567355</v>
      </c>
      <c r="R16" s="25">
        <f t="shared" si="5"/>
        <v>0.28540573896945393</v>
      </c>
    </row>
    <row r="17" spans="1:18" s="17" customFormat="1" ht="12.75" x14ac:dyDescent="0.2">
      <c r="A17" s="19" t="s">
        <v>359</v>
      </c>
      <c r="B17" s="19" t="s">
        <v>358</v>
      </c>
      <c r="C17" s="68"/>
      <c r="D17" s="64"/>
      <c r="E17" s="65"/>
      <c r="F17" s="66"/>
      <c r="G17" s="66">
        <v>2.9299999999999997</v>
      </c>
      <c r="H17" s="67">
        <v>5.13</v>
      </c>
      <c r="I17" s="1" t="s">
        <v>359</v>
      </c>
      <c r="J17" s="1" t="s">
        <v>358</v>
      </c>
      <c r="K17" s="18"/>
      <c r="L17" s="19"/>
      <c r="M17" s="20">
        <v>2</v>
      </c>
      <c r="N17" s="21">
        <v>3</v>
      </c>
      <c r="O17" s="22"/>
      <c r="P17" s="23" t="str">
        <f t="shared" si="3"/>
        <v xml:space="preserve"> </v>
      </c>
      <c r="Q17" s="24" t="str">
        <f t="shared" si="4"/>
        <v xml:space="preserve"> </v>
      </c>
      <c r="R17" s="25" t="str">
        <f t="shared" si="5"/>
        <v xml:space="preserve"> </v>
      </c>
    </row>
    <row r="18" spans="1:18" s="17" customFormat="1" ht="12.75" x14ac:dyDescent="0.2">
      <c r="A18" s="6" t="s">
        <v>396</v>
      </c>
      <c r="B18" s="6" t="s">
        <v>395</v>
      </c>
      <c r="C18" s="63">
        <v>2.4</v>
      </c>
      <c r="D18" s="64">
        <v>6.6999999999999993</v>
      </c>
      <c r="E18" s="65">
        <v>5.6</v>
      </c>
      <c r="F18" s="66">
        <v>4.9000000000000004</v>
      </c>
      <c r="G18" s="66">
        <v>3.2399999999999998</v>
      </c>
      <c r="H18" s="67">
        <v>1.63</v>
      </c>
      <c r="K18" s="18"/>
      <c r="L18" s="19"/>
      <c r="M18" s="20"/>
      <c r="N18" s="21"/>
      <c r="O18" s="22"/>
      <c r="P18" s="23">
        <f t="shared" si="3"/>
        <v>0</v>
      </c>
      <c r="Q18" s="24">
        <f t="shared" si="4"/>
        <v>0</v>
      </c>
      <c r="R18" s="25">
        <f t="shared" si="5"/>
        <v>0</v>
      </c>
    </row>
    <row r="19" spans="1:18" s="17" customFormat="1" ht="12.75" x14ac:dyDescent="0.2">
      <c r="A19" s="6" t="s">
        <v>176</v>
      </c>
      <c r="B19" s="6" t="s">
        <v>175</v>
      </c>
      <c r="C19" s="63">
        <v>24.78</v>
      </c>
      <c r="D19" s="64">
        <v>12.9</v>
      </c>
      <c r="E19" s="65">
        <v>8.73</v>
      </c>
      <c r="F19" s="66">
        <v>7.88</v>
      </c>
      <c r="G19" s="66">
        <v>12.2</v>
      </c>
      <c r="H19" s="67">
        <v>27.07</v>
      </c>
      <c r="K19" s="18"/>
      <c r="L19" s="19"/>
      <c r="M19" s="20"/>
      <c r="N19" s="21"/>
      <c r="O19" s="22"/>
      <c r="P19" s="23">
        <f t="shared" si="3"/>
        <v>0</v>
      </c>
      <c r="Q19" s="24">
        <f t="shared" si="4"/>
        <v>0</v>
      </c>
      <c r="R19" s="25">
        <f t="shared" si="5"/>
        <v>0</v>
      </c>
    </row>
    <row r="20" spans="1:18" s="17" customFormat="1" ht="12.75" x14ac:dyDescent="0.2">
      <c r="A20" s="19" t="s">
        <v>304</v>
      </c>
      <c r="B20" s="19" t="s">
        <v>303</v>
      </c>
      <c r="C20" s="63">
        <v>15.67</v>
      </c>
      <c r="D20" s="64">
        <v>15.5</v>
      </c>
      <c r="E20" s="65">
        <v>11.1</v>
      </c>
      <c r="F20" s="66">
        <v>5.93</v>
      </c>
      <c r="G20" s="66">
        <v>6.47</v>
      </c>
      <c r="H20" s="67">
        <v>7.1</v>
      </c>
      <c r="I20" s="1" t="s">
        <v>304</v>
      </c>
      <c r="J20" s="1" t="s">
        <v>303</v>
      </c>
      <c r="K20" s="18">
        <v>1</v>
      </c>
      <c r="L20" s="19">
        <v>2</v>
      </c>
      <c r="M20" s="20">
        <v>2</v>
      </c>
      <c r="N20" s="21">
        <v>1</v>
      </c>
      <c r="O20" s="22">
        <v>2</v>
      </c>
      <c r="P20" s="23">
        <f t="shared" si="3"/>
        <v>0.12763241863433311</v>
      </c>
      <c r="Q20" s="24">
        <f t="shared" si="4"/>
        <v>6.4516129032258063E-2</v>
      </c>
      <c r="R20" s="25">
        <f t="shared" si="5"/>
        <v>0.1801801801801802</v>
      </c>
    </row>
    <row r="21" spans="1:18" s="17" customFormat="1" ht="12.75" x14ac:dyDescent="0.2">
      <c r="A21" s="6" t="s">
        <v>128</v>
      </c>
      <c r="B21" s="6" t="s">
        <v>127</v>
      </c>
      <c r="C21" s="63">
        <v>1.87</v>
      </c>
      <c r="D21" s="64">
        <v>0.8</v>
      </c>
      <c r="E21" s="65"/>
      <c r="F21" s="66"/>
      <c r="G21" s="66"/>
      <c r="H21" s="67"/>
      <c r="K21" s="18"/>
      <c r="L21" s="19"/>
      <c r="M21" s="20"/>
      <c r="N21" s="21"/>
      <c r="O21" s="22"/>
      <c r="P21" s="23">
        <f t="shared" si="3"/>
        <v>0</v>
      </c>
      <c r="Q21" s="24">
        <f t="shared" si="4"/>
        <v>0</v>
      </c>
      <c r="R21" s="25" t="str">
        <f t="shared" si="5"/>
        <v xml:space="preserve"> </v>
      </c>
    </row>
    <row r="22" spans="1:18" s="17" customFormat="1" ht="12.75" x14ac:dyDescent="0.2">
      <c r="A22" s="6" t="s">
        <v>138</v>
      </c>
      <c r="B22" s="6" t="s">
        <v>137</v>
      </c>
      <c r="C22" s="63">
        <v>14.2</v>
      </c>
      <c r="D22" s="64">
        <v>19.27</v>
      </c>
      <c r="E22" s="65">
        <v>16.599999999999998</v>
      </c>
      <c r="F22" s="66">
        <v>14.299999999999999</v>
      </c>
      <c r="G22" s="66">
        <v>8.73</v>
      </c>
      <c r="H22" s="67">
        <v>3.73</v>
      </c>
      <c r="I22" s="1" t="s">
        <v>138</v>
      </c>
      <c r="J22" s="1" t="s">
        <v>137</v>
      </c>
      <c r="K22" s="18">
        <v>1</v>
      </c>
      <c r="L22" s="19">
        <v>3</v>
      </c>
      <c r="M22" s="20">
        <v>1</v>
      </c>
      <c r="N22" s="21">
        <v>3</v>
      </c>
      <c r="O22" s="22">
        <v>2</v>
      </c>
      <c r="P22" s="23">
        <f t="shared" si="3"/>
        <v>7.0422535211267609E-2</v>
      </c>
      <c r="Q22" s="24">
        <f t="shared" si="4"/>
        <v>0.15568240788790866</v>
      </c>
      <c r="R22" s="25">
        <f t="shared" si="5"/>
        <v>0.12048192771084339</v>
      </c>
    </row>
    <row r="23" spans="1:18" s="17" customFormat="1" ht="12.75" x14ac:dyDescent="0.2">
      <c r="A23" s="6" t="s">
        <v>56</v>
      </c>
      <c r="B23" s="6" t="s">
        <v>55</v>
      </c>
      <c r="C23" s="63">
        <v>158.78</v>
      </c>
      <c r="D23" s="64">
        <v>117.98</v>
      </c>
      <c r="E23" s="65">
        <v>116.61999999999999</v>
      </c>
      <c r="F23" s="66">
        <v>72.900000000000006</v>
      </c>
      <c r="G23" s="66">
        <v>40.6</v>
      </c>
      <c r="H23" s="67">
        <v>43.269999999999996</v>
      </c>
      <c r="I23" s="1" t="s">
        <v>56</v>
      </c>
      <c r="J23" s="1" t="s">
        <v>55</v>
      </c>
      <c r="K23" s="18">
        <v>15</v>
      </c>
      <c r="L23" s="19">
        <v>12</v>
      </c>
      <c r="M23" s="20">
        <v>8</v>
      </c>
      <c r="N23" s="21">
        <v>5</v>
      </c>
      <c r="O23" s="22">
        <v>5</v>
      </c>
      <c r="P23" s="23">
        <f t="shared" si="3"/>
        <v>5.0384179367678548E-2</v>
      </c>
      <c r="Q23" s="24">
        <f t="shared" si="4"/>
        <v>4.2380064417697913E-2</v>
      </c>
      <c r="R23" s="25">
        <f t="shared" si="5"/>
        <v>4.287429257417253E-2</v>
      </c>
    </row>
    <row r="24" spans="1:18" s="17" customFormat="1" ht="12.75" x14ac:dyDescent="0.2">
      <c r="A24" s="6" t="s">
        <v>226</v>
      </c>
      <c r="B24" s="6" t="s">
        <v>225</v>
      </c>
      <c r="C24" s="63">
        <v>124</v>
      </c>
      <c r="D24" s="64">
        <v>114.97</v>
      </c>
      <c r="E24" s="65">
        <v>108.5</v>
      </c>
      <c r="F24" s="66">
        <v>98.1</v>
      </c>
      <c r="G24" s="66">
        <v>84.33</v>
      </c>
      <c r="H24" s="67">
        <v>76.44</v>
      </c>
      <c r="I24" s="1" t="s">
        <v>226</v>
      </c>
      <c r="J24" s="1" t="s">
        <v>225</v>
      </c>
      <c r="K24" s="18">
        <v>5</v>
      </c>
      <c r="L24" s="19">
        <v>2</v>
      </c>
      <c r="M24" s="20">
        <v>10</v>
      </c>
      <c r="N24" s="21">
        <v>6</v>
      </c>
      <c r="O24" s="22">
        <v>3</v>
      </c>
      <c r="P24" s="23">
        <f t="shared" si="3"/>
        <v>8.0645161290322578E-2</v>
      </c>
      <c r="Q24" s="24">
        <f t="shared" si="4"/>
        <v>5.2187527181003737E-2</v>
      </c>
      <c r="R24" s="25">
        <f t="shared" si="5"/>
        <v>2.7649769585253458E-2</v>
      </c>
    </row>
    <row r="25" spans="1:18" s="17" customFormat="1" ht="12.75" x14ac:dyDescent="0.2">
      <c r="A25" s="3" t="s">
        <v>30</v>
      </c>
      <c r="B25" s="3" t="s">
        <v>29</v>
      </c>
      <c r="C25" s="63">
        <v>93.73</v>
      </c>
      <c r="D25" s="64">
        <v>79.400000000000006</v>
      </c>
      <c r="E25" s="65">
        <v>51.12</v>
      </c>
      <c r="F25" s="69">
        <v>43.03</v>
      </c>
      <c r="G25" s="69">
        <v>29.47</v>
      </c>
      <c r="H25" s="67">
        <v>25.37</v>
      </c>
      <c r="I25" s="1" t="s">
        <v>30</v>
      </c>
      <c r="J25" s="1" t="s">
        <v>29</v>
      </c>
      <c r="K25" s="18">
        <v>21</v>
      </c>
      <c r="L25" s="19">
        <v>14</v>
      </c>
      <c r="M25" s="20">
        <v>11</v>
      </c>
      <c r="N25" s="21">
        <v>8</v>
      </c>
      <c r="O25" s="22">
        <v>7</v>
      </c>
      <c r="P25" s="23">
        <f t="shared" si="3"/>
        <v>0.11735836978555425</v>
      </c>
      <c r="Q25" s="24">
        <f t="shared" si="4"/>
        <v>0.10075566750629722</v>
      </c>
      <c r="R25" s="25">
        <f t="shared" si="5"/>
        <v>0.13693270735524257</v>
      </c>
    </row>
    <row r="26" spans="1:18" s="17" customFormat="1" ht="12.75" x14ac:dyDescent="0.2">
      <c r="A26" s="6" t="s">
        <v>398</v>
      </c>
      <c r="B26" s="6" t="s">
        <v>397</v>
      </c>
      <c r="C26" s="63"/>
      <c r="D26" s="64"/>
      <c r="E26" s="65">
        <v>2.27</v>
      </c>
      <c r="F26" s="66">
        <v>4.6300000000000008</v>
      </c>
      <c r="G26" s="66">
        <v>4.43</v>
      </c>
      <c r="H26" s="67">
        <v>4.7300000000000004</v>
      </c>
      <c r="I26" s="1" t="s">
        <v>398</v>
      </c>
      <c r="J26" s="1" t="s">
        <v>397</v>
      </c>
      <c r="K26" s="18"/>
      <c r="L26" s="19"/>
      <c r="M26" s="20"/>
      <c r="N26" s="21">
        <v>2</v>
      </c>
      <c r="O26" s="22"/>
      <c r="P26" s="23" t="str">
        <f t="shared" si="3"/>
        <v xml:space="preserve"> </v>
      </c>
      <c r="Q26" s="24" t="str">
        <f t="shared" si="4"/>
        <v xml:space="preserve"> </v>
      </c>
      <c r="R26" s="25">
        <f t="shared" si="5"/>
        <v>0</v>
      </c>
    </row>
    <row r="27" spans="1:18" s="17" customFormat="1" ht="12.75" x14ac:dyDescent="0.2">
      <c r="A27" s="6" t="s">
        <v>302</v>
      </c>
      <c r="B27" s="6" t="s">
        <v>301</v>
      </c>
      <c r="C27" s="63">
        <v>228.51</v>
      </c>
      <c r="D27" s="64">
        <v>269.96999999999997</v>
      </c>
      <c r="E27" s="65">
        <v>369.53</v>
      </c>
      <c r="F27" s="66">
        <v>409.7</v>
      </c>
      <c r="G27" s="66">
        <v>391.17</v>
      </c>
      <c r="H27" s="67">
        <v>379.1</v>
      </c>
      <c r="I27" s="1" t="s">
        <v>302</v>
      </c>
      <c r="J27" s="1" t="s">
        <v>301</v>
      </c>
      <c r="K27" s="18">
        <v>32</v>
      </c>
      <c r="L27" s="19">
        <v>49</v>
      </c>
      <c r="M27" s="20">
        <v>56</v>
      </c>
      <c r="N27" s="21">
        <v>74</v>
      </c>
      <c r="O27" s="22">
        <v>74</v>
      </c>
      <c r="P27" s="23">
        <f t="shared" si="3"/>
        <v>0.24506586145026477</v>
      </c>
      <c r="Q27" s="24">
        <f t="shared" si="4"/>
        <v>0.27410453013297775</v>
      </c>
      <c r="R27" s="25">
        <f t="shared" si="5"/>
        <v>0.20025437718182557</v>
      </c>
    </row>
    <row r="28" spans="1:18" s="17" customFormat="1" ht="12.75" x14ac:dyDescent="0.2">
      <c r="A28" s="6" t="s">
        <v>74</v>
      </c>
      <c r="B28" s="6" t="s">
        <v>73</v>
      </c>
      <c r="C28" s="63">
        <v>934.74999999999989</v>
      </c>
      <c r="D28" s="64">
        <v>770.64999999999986</v>
      </c>
      <c r="E28" s="65">
        <v>630.52</v>
      </c>
      <c r="F28" s="66">
        <v>421.72</v>
      </c>
      <c r="G28" s="66">
        <v>341.56</v>
      </c>
      <c r="H28" s="67">
        <v>257.13</v>
      </c>
      <c r="I28" s="1" t="s">
        <v>74</v>
      </c>
      <c r="J28" s="1" t="s">
        <v>73</v>
      </c>
      <c r="K28" s="18">
        <v>97</v>
      </c>
      <c r="L28" s="19">
        <v>81</v>
      </c>
      <c r="M28" s="20">
        <v>79</v>
      </c>
      <c r="N28" s="21">
        <v>93</v>
      </c>
      <c r="O28" s="22">
        <v>57</v>
      </c>
      <c r="P28" s="23">
        <f t="shared" si="3"/>
        <v>8.4514576089863611E-2</v>
      </c>
      <c r="Q28" s="24">
        <f t="shared" si="4"/>
        <v>0.12067735028871734</v>
      </c>
      <c r="R28" s="25">
        <f t="shared" si="5"/>
        <v>9.0401573304574004E-2</v>
      </c>
    </row>
    <row r="29" spans="1:18" s="17" customFormat="1" ht="12.75" x14ac:dyDescent="0.2">
      <c r="A29" s="6" t="s">
        <v>26</v>
      </c>
      <c r="B29" s="6" t="s">
        <v>25</v>
      </c>
      <c r="C29" s="63">
        <v>51.959999999999994</v>
      </c>
      <c r="D29" s="64">
        <v>50.13</v>
      </c>
      <c r="E29" s="65">
        <v>65.16</v>
      </c>
      <c r="F29" s="66">
        <v>48.24</v>
      </c>
      <c r="G29" s="66">
        <v>38.6</v>
      </c>
      <c r="H29" s="67">
        <v>30.1</v>
      </c>
      <c r="I29" s="1" t="s">
        <v>26</v>
      </c>
      <c r="J29" s="1" t="s">
        <v>25</v>
      </c>
      <c r="K29" s="18">
        <v>15</v>
      </c>
      <c r="L29" s="19">
        <v>8</v>
      </c>
      <c r="M29" s="20">
        <v>11</v>
      </c>
      <c r="N29" s="21">
        <v>13</v>
      </c>
      <c r="O29" s="22">
        <v>10</v>
      </c>
      <c r="P29" s="23">
        <f t="shared" si="3"/>
        <v>0.21170130869899925</v>
      </c>
      <c r="Q29" s="24">
        <f t="shared" si="4"/>
        <v>0.25932575304209055</v>
      </c>
      <c r="R29" s="25">
        <f t="shared" si="5"/>
        <v>0.1534683855125844</v>
      </c>
    </row>
    <row r="30" spans="1:18" s="17" customFormat="1" ht="12.75" x14ac:dyDescent="0.2">
      <c r="A30" s="6" t="s">
        <v>182</v>
      </c>
      <c r="B30" s="6" t="s">
        <v>181</v>
      </c>
      <c r="C30" s="63">
        <v>14.799999999999999</v>
      </c>
      <c r="D30" s="64">
        <v>8.8000000000000007</v>
      </c>
      <c r="E30" s="65">
        <v>9.9700000000000006</v>
      </c>
      <c r="F30" s="66">
        <v>9.83</v>
      </c>
      <c r="G30" s="66">
        <v>3.43</v>
      </c>
      <c r="H30" s="67">
        <v>0.3</v>
      </c>
      <c r="I30" s="1" t="s">
        <v>182</v>
      </c>
      <c r="J30" s="1" t="s">
        <v>181</v>
      </c>
      <c r="K30" s="18">
        <v>6</v>
      </c>
      <c r="L30" s="19">
        <v>2</v>
      </c>
      <c r="M30" s="20">
        <v>6</v>
      </c>
      <c r="N30" s="21">
        <v>2</v>
      </c>
      <c r="O30" s="22">
        <v>1</v>
      </c>
      <c r="P30" s="23">
        <f t="shared" si="3"/>
        <v>0.40540540540540543</v>
      </c>
      <c r="Q30" s="24">
        <f t="shared" si="4"/>
        <v>0.22727272727272727</v>
      </c>
      <c r="R30" s="25">
        <f t="shared" si="5"/>
        <v>0.10030090270812436</v>
      </c>
    </row>
    <row r="31" spans="1:18" s="17" customFormat="1" ht="12.75" x14ac:dyDescent="0.2">
      <c r="A31" s="6" t="s">
        <v>402</v>
      </c>
      <c r="B31" s="6" t="s">
        <v>401</v>
      </c>
      <c r="C31" s="63">
        <v>0.5</v>
      </c>
      <c r="D31" s="64">
        <v>0.1</v>
      </c>
      <c r="E31" s="65"/>
      <c r="F31" s="66"/>
      <c r="G31" s="66"/>
      <c r="H31" s="67"/>
      <c r="K31" s="18"/>
      <c r="L31" s="19"/>
      <c r="M31" s="20"/>
      <c r="N31" s="21"/>
      <c r="O31" s="22"/>
      <c r="P31" s="23">
        <f t="shared" si="3"/>
        <v>0</v>
      </c>
      <c r="Q31" s="24">
        <f t="shared" si="4"/>
        <v>0</v>
      </c>
      <c r="R31" s="25" t="str">
        <f t="shared" si="5"/>
        <v xml:space="preserve"> </v>
      </c>
    </row>
    <row r="32" spans="1:18" s="17" customFormat="1" ht="12.75" x14ac:dyDescent="0.2">
      <c r="A32" s="6" t="s">
        <v>82</v>
      </c>
      <c r="B32" s="6" t="s">
        <v>81</v>
      </c>
      <c r="C32" s="63">
        <v>22.1</v>
      </c>
      <c r="D32" s="64">
        <v>25.8</v>
      </c>
      <c r="E32" s="65">
        <v>43.03</v>
      </c>
      <c r="F32" s="66">
        <v>54.33</v>
      </c>
      <c r="G32" s="66">
        <v>54.23</v>
      </c>
      <c r="H32" s="67">
        <v>55.73</v>
      </c>
      <c r="I32" s="1" t="s">
        <v>82</v>
      </c>
      <c r="J32" s="1" t="s">
        <v>81</v>
      </c>
      <c r="K32" s="18">
        <v>7</v>
      </c>
      <c r="L32" s="19">
        <v>17</v>
      </c>
      <c r="M32" s="20">
        <v>23</v>
      </c>
      <c r="N32" s="21">
        <v>24</v>
      </c>
      <c r="O32" s="22">
        <v>25</v>
      </c>
      <c r="P32" s="23">
        <f t="shared" si="3"/>
        <v>1.0407239819004523</v>
      </c>
      <c r="Q32" s="24">
        <f t="shared" si="4"/>
        <v>0.93023255813953487</v>
      </c>
      <c r="R32" s="25">
        <f t="shared" si="5"/>
        <v>0.58099000697188008</v>
      </c>
    </row>
    <row r="33" spans="1:18" s="17" customFormat="1" ht="12.75" x14ac:dyDescent="0.2">
      <c r="A33" s="6" t="s">
        <v>232</v>
      </c>
      <c r="B33" s="6" t="s">
        <v>231</v>
      </c>
      <c r="C33" s="63">
        <v>26.470000000000002</v>
      </c>
      <c r="D33" s="64">
        <v>31.12</v>
      </c>
      <c r="E33" s="65">
        <v>30.299999999999997</v>
      </c>
      <c r="F33" s="66">
        <v>19.399999999999999</v>
      </c>
      <c r="G33" s="66">
        <v>23.53</v>
      </c>
      <c r="H33" s="67">
        <v>22.529999999999998</v>
      </c>
      <c r="I33" s="1" t="s">
        <v>232</v>
      </c>
      <c r="J33" s="1" t="s">
        <v>231</v>
      </c>
      <c r="K33" s="18"/>
      <c r="L33" s="19">
        <v>4</v>
      </c>
      <c r="M33" s="20">
        <v>1</v>
      </c>
      <c r="N33" s="21"/>
      <c r="O33" s="22"/>
      <c r="P33" s="23">
        <f t="shared" si="3"/>
        <v>3.7778617302606718E-2</v>
      </c>
      <c r="Q33" s="24">
        <f t="shared" si="4"/>
        <v>0</v>
      </c>
      <c r="R33" s="25">
        <f t="shared" si="5"/>
        <v>0</v>
      </c>
    </row>
    <row r="34" spans="1:18" s="17" customFormat="1" ht="12.75" x14ac:dyDescent="0.2">
      <c r="A34" s="6" t="s">
        <v>68</v>
      </c>
      <c r="B34" s="6" t="s">
        <v>67</v>
      </c>
      <c r="C34" s="63">
        <v>34.770000000000003</v>
      </c>
      <c r="D34" s="64">
        <v>34.18</v>
      </c>
      <c r="E34" s="65">
        <v>38.6</v>
      </c>
      <c r="F34" s="66">
        <v>30.200000000000003</v>
      </c>
      <c r="G34" s="66">
        <v>25.86</v>
      </c>
      <c r="H34" s="67">
        <v>25.04</v>
      </c>
      <c r="I34" s="1" t="s">
        <v>68</v>
      </c>
      <c r="J34" s="1" t="s">
        <v>67</v>
      </c>
      <c r="K34" s="18">
        <v>4</v>
      </c>
      <c r="L34" s="19">
        <v>1</v>
      </c>
      <c r="M34" s="20">
        <v>7</v>
      </c>
      <c r="N34" s="21">
        <v>5</v>
      </c>
      <c r="O34" s="22">
        <v>4</v>
      </c>
      <c r="P34" s="23">
        <f t="shared" si="3"/>
        <v>0.20132297958009776</v>
      </c>
      <c r="Q34" s="24">
        <f t="shared" si="4"/>
        <v>0.14628437682855472</v>
      </c>
      <c r="R34" s="25">
        <f t="shared" si="5"/>
        <v>0.10362694300518134</v>
      </c>
    </row>
    <row r="35" spans="1:18" s="17" customFormat="1" ht="12.75" x14ac:dyDescent="0.2">
      <c r="A35" s="6" t="s">
        <v>192</v>
      </c>
      <c r="B35" s="6" t="s">
        <v>191</v>
      </c>
      <c r="C35" s="63">
        <v>130.6</v>
      </c>
      <c r="D35" s="64">
        <v>122.22999999999999</v>
      </c>
      <c r="E35" s="65">
        <v>96.06</v>
      </c>
      <c r="F35" s="66">
        <v>76.900000000000006</v>
      </c>
      <c r="G35" s="66">
        <v>51.35</v>
      </c>
      <c r="H35" s="67">
        <v>35.43</v>
      </c>
      <c r="I35" s="1" t="s">
        <v>192</v>
      </c>
      <c r="J35" s="1" t="s">
        <v>191</v>
      </c>
      <c r="K35" s="18">
        <v>19</v>
      </c>
      <c r="L35" s="19">
        <v>20</v>
      </c>
      <c r="M35" s="20">
        <v>21</v>
      </c>
      <c r="N35" s="21">
        <v>12</v>
      </c>
      <c r="O35" s="22">
        <v>13</v>
      </c>
      <c r="P35" s="23">
        <f t="shared" si="3"/>
        <v>0.16079632465543645</v>
      </c>
      <c r="Q35" s="24">
        <f t="shared" si="4"/>
        <v>9.817557064550439E-2</v>
      </c>
      <c r="R35" s="25">
        <f t="shared" si="5"/>
        <v>0.13533208411409536</v>
      </c>
    </row>
    <row r="36" spans="1:18" s="17" customFormat="1" ht="12.75" x14ac:dyDescent="0.2">
      <c r="A36" s="6" t="s">
        <v>312</v>
      </c>
      <c r="B36" s="6" t="s">
        <v>311</v>
      </c>
      <c r="C36" s="63">
        <v>19.740000000000002</v>
      </c>
      <c r="D36" s="64">
        <v>43.67</v>
      </c>
      <c r="E36" s="65">
        <v>41.83</v>
      </c>
      <c r="F36" s="66">
        <v>33.74</v>
      </c>
      <c r="G36" s="66">
        <v>28.96</v>
      </c>
      <c r="H36" s="67">
        <v>21.529999999999998</v>
      </c>
      <c r="I36" s="1" t="s">
        <v>312</v>
      </c>
      <c r="J36" s="1" t="s">
        <v>311</v>
      </c>
      <c r="K36" s="18">
        <v>3</v>
      </c>
      <c r="L36" s="19">
        <v>5</v>
      </c>
      <c r="M36" s="20">
        <v>7</v>
      </c>
      <c r="N36" s="21">
        <v>12</v>
      </c>
      <c r="O36" s="22">
        <v>8</v>
      </c>
      <c r="P36" s="23">
        <f t="shared" si="3"/>
        <v>0.35460992907801414</v>
      </c>
      <c r="Q36" s="24">
        <f t="shared" si="4"/>
        <v>0.27478818410808337</v>
      </c>
      <c r="R36" s="25">
        <f t="shared" si="5"/>
        <v>0.19125029882859193</v>
      </c>
    </row>
    <row r="37" spans="1:18" s="17" customFormat="1" ht="12.75" x14ac:dyDescent="0.2">
      <c r="A37" s="6" t="s">
        <v>168</v>
      </c>
      <c r="B37" s="6" t="s">
        <v>167</v>
      </c>
      <c r="C37" s="63">
        <v>81.8</v>
      </c>
      <c r="D37" s="64">
        <v>73.67</v>
      </c>
      <c r="E37" s="65">
        <v>68.900000000000006</v>
      </c>
      <c r="F37" s="66">
        <v>56.900000000000006</v>
      </c>
      <c r="G37" s="66">
        <v>62.64</v>
      </c>
      <c r="H37" s="67">
        <v>57</v>
      </c>
      <c r="I37" s="1" t="s">
        <v>168</v>
      </c>
      <c r="J37" s="1" t="s">
        <v>167</v>
      </c>
      <c r="K37" s="18">
        <v>7</v>
      </c>
      <c r="L37" s="19">
        <v>13</v>
      </c>
      <c r="M37" s="20">
        <v>7</v>
      </c>
      <c r="N37" s="21">
        <v>13</v>
      </c>
      <c r="O37" s="22">
        <v>12</v>
      </c>
      <c r="P37" s="23">
        <f t="shared" si="3"/>
        <v>8.557457212713937E-2</v>
      </c>
      <c r="Q37" s="24">
        <f t="shared" si="4"/>
        <v>0.17646260350210397</v>
      </c>
      <c r="R37" s="25">
        <f t="shared" si="5"/>
        <v>0.17416545718432511</v>
      </c>
    </row>
    <row r="38" spans="1:18" s="17" customFormat="1" ht="12.75" x14ac:dyDescent="0.2">
      <c r="A38" s="6" t="s">
        <v>400</v>
      </c>
      <c r="B38" s="6" t="s">
        <v>399</v>
      </c>
      <c r="C38" s="63">
        <v>0.73</v>
      </c>
      <c r="D38" s="64">
        <v>1.17</v>
      </c>
      <c r="E38" s="65">
        <v>7.0000000000000007E-2</v>
      </c>
      <c r="F38" s="66"/>
      <c r="G38" s="66"/>
      <c r="H38" s="67"/>
      <c r="K38" s="18"/>
      <c r="L38" s="19"/>
      <c r="M38" s="20"/>
      <c r="N38" s="21"/>
      <c r="O38" s="22"/>
      <c r="P38" s="23">
        <f t="shared" si="3"/>
        <v>0</v>
      </c>
      <c r="Q38" s="24">
        <f t="shared" si="4"/>
        <v>0</v>
      </c>
      <c r="R38" s="25">
        <f t="shared" si="5"/>
        <v>0</v>
      </c>
    </row>
    <row r="39" spans="1:18" s="17" customFormat="1" ht="12.75" x14ac:dyDescent="0.2">
      <c r="A39" s="6" t="s">
        <v>28</v>
      </c>
      <c r="B39" s="6" t="s">
        <v>27</v>
      </c>
      <c r="C39" s="63">
        <v>124.87</v>
      </c>
      <c r="D39" s="64">
        <v>110.75</v>
      </c>
      <c r="E39" s="65">
        <v>114.86</v>
      </c>
      <c r="F39" s="66">
        <v>85.87</v>
      </c>
      <c r="G39" s="66">
        <v>59.83</v>
      </c>
      <c r="H39" s="67">
        <v>63.06</v>
      </c>
      <c r="I39" s="1" t="s">
        <v>28</v>
      </c>
      <c r="J39" s="1" t="s">
        <v>27</v>
      </c>
      <c r="K39" s="18">
        <v>8</v>
      </c>
      <c r="L39" s="19">
        <v>13</v>
      </c>
      <c r="M39" s="20">
        <v>13</v>
      </c>
      <c r="N39" s="21">
        <v>12</v>
      </c>
      <c r="O39" s="22">
        <v>12</v>
      </c>
      <c r="P39" s="23">
        <f t="shared" si="3"/>
        <v>0.10410827260350765</v>
      </c>
      <c r="Q39" s="24">
        <f t="shared" si="4"/>
        <v>0.10835214446952596</v>
      </c>
      <c r="R39" s="25">
        <f t="shared" si="5"/>
        <v>0.10447501305937663</v>
      </c>
    </row>
    <row r="40" spans="1:18" s="17" customFormat="1" ht="12.75" x14ac:dyDescent="0.2">
      <c r="A40" s="6" t="s">
        <v>160</v>
      </c>
      <c r="B40" s="6" t="s">
        <v>159</v>
      </c>
      <c r="C40" s="63">
        <v>158.17000000000002</v>
      </c>
      <c r="D40" s="64">
        <v>153.57</v>
      </c>
      <c r="E40" s="65">
        <v>128.57</v>
      </c>
      <c r="F40" s="66">
        <v>124</v>
      </c>
      <c r="G40" s="66">
        <v>96.77000000000001</v>
      </c>
      <c r="H40" s="67">
        <v>86.179999999999993</v>
      </c>
      <c r="I40" s="1" t="s">
        <v>160</v>
      </c>
      <c r="J40" s="1" t="s">
        <v>159</v>
      </c>
      <c r="K40" s="18">
        <v>12</v>
      </c>
      <c r="L40" s="19">
        <v>12</v>
      </c>
      <c r="M40" s="20">
        <v>10</v>
      </c>
      <c r="N40" s="21">
        <v>8</v>
      </c>
      <c r="O40" s="22">
        <v>17</v>
      </c>
      <c r="P40" s="23">
        <f t="shared" si="3"/>
        <v>6.3223114370613884E-2</v>
      </c>
      <c r="Q40" s="24">
        <f t="shared" si="4"/>
        <v>5.2093507846584619E-2</v>
      </c>
      <c r="R40" s="25">
        <f t="shared" si="5"/>
        <v>0.13222369137434861</v>
      </c>
    </row>
    <row r="41" spans="1:18" s="17" customFormat="1" ht="12.75" x14ac:dyDescent="0.2">
      <c r="A41" s="6" t="s">
        <v>190</v>
      </c>
      <c r="B41" s="6" t="s">
        <v>189</v>
      </c>
      <c r="C41" s="63">
        <v>36.950000000000003</v>
      </c>
      <c r="D41" s="64">
        <v>20.03</v>
      </c>
      <c r="E41" s="65">
        <v>12.38</v>
      </c>
      <c r="F41" s="66">
        <v>3.47</v>
      </c>
      <c r="G41" s="66"/>
      <c r="H41" s="67"/>
      <c r="I41" s="1" t="s">
        <v>190</v>
      </c>
      <c r="J41" s="1" t="s">
        <v>189</v>
      </c>
      <c r="K41" s="18">
        <v>3</v>
      </c>
      <c r="L41" s="19">
        <v>2</v>
      </c>
      <c r="M41" s="20">
        <v>1</v>
      </c>
      <c r="N41" s="21"/>
      <c r="O41" s="22"/>
      <c r="P41" s="23">
        <f t="shared" si="3"/>
        <v>2.7063599458728008E-2</v>
      </c>
      <c r="Q41" s="24">
        <f t="shared" si="4"/>
        <v>0</v>
      </c>
      <c r="R41" s="25">
        <f t="shared" si="5"/>
        <v>0</v>
      </c>
    </row>
    <row r="42" spans="1:18" s="17" customFormat="1" ht="12.75" x14ac:dyDescent="0.2">
      <c r="A42" s="6" t="s">
        <v>34</v>
      </c>
      <c r="B42" s="6" t="s">
        <v>33</v>
      </c>
      <c r="C42" s="63">
        <v>637.48</v>
      </c>
      <c r="D42" s="64">
        <v>545.18000000000006</v>
      </c>
      <c r="E42" s="65">
        <v>436.93</v>
      </c>
      <c r="F42" s="66">
        <v>401.03000000000003</v>
      </c>
      <c r="G42" s="66">
        <v>327.82</v>
      </c>
      <c r="H42" s="67">
        <v>241.62</v>
      </c>
      <c r="I42" s="1" t="s">
        <v>34</v>
      </c>
      <c r="J42" s="1" t="s">
        <v>33</v>
      </c>
      <c r="K42" s="18">
        <v>79</v>
      </c>
      <c r="L42" s="19">
        <v>63</v>
      </c>
      <c r="M42" s="20">
        <v>59</v>
      </c>
      <c r="N42" s="21">
        <v>58</v>
      </c>
      <c r="O42" s="22">
        <v>70</v>
      </c>
      <c r="P42" s="23">
        <f t="shared" si="3"/>
        <v>9.2551923197590508E-2</v>
      </c>
      <c r="Q42" s="24">
        <f t="shared" si="4"/>
        <v>0.10638688139696979</v>
      </c>
      <c r="R42" s="25">
        <f t="shared" si="5"/>
        <v>0.16020872908703912</v>
      </c>
    </row>
    <row r="43" spans="1:18" s="17" customFormat="1" ht="12.75" x14ac:dyDescent="0.2">
      <c r="A43" s="6" t="s">
        <v>64</v>
      </c>
      <c r="B43" s="6" t="s">
        <v>63</v>
      </c>
      <c r="C43" s="63">
        <v>27</v>
      </c>
      <c r="D43" s="64">
        <v>26.97</v>
      </c>
      <c r="E43" s="65">
        <v>23.67</v>
      </c>
      <c r="F43" s="66">
        <v>30.83</v>
      </c>
      <c r="G43" s="66">
        <v>72.25</v>
      </c>
      <c r="H43" s="67">
        <v>74.73</v>
      </c>
      <c r="I43" s="1" t="s">
        <v>64</v>
      </c>
      <c r="J43" s="1" t="s">
        <v>63</v>
      </c>
      <c r="K43" s="18">
        <v>10</v>
      </c>
      <c r="L43" s="19">
        <v>15</v>
      </c>
      <c r="M43" s="20">
        <v>7</v>
      </c>
      <c r="N43" s="21">
        <v>13</v>
      </c>
      <c r="O43" s="22">
        <v>13</v>
      </c>
      <c r="P43" s="23">
        <f t="shared" si="3"/>
        <v>0.25925925925925924</v>
      </c>
      <c r="Q43" s="24">
        <f t="shared" si="4"/>
        <v>0.48201705598813499</v>
      </c>
      <c r="R43" s="25">
        <f t="shared" si="5"/>
        <v>0.54921841994085341</v>
      </c>
    </row>
    <row r="44" spans="1:18" s="17" customFormat="1" ht="12.75" x14ac:dyDescent="0.2">
      <c r="A44" s="6" t="s">
        <v>363</v>
      </c>
      <c r="B44" s="6" t="s">
        <v>362</v>
      </c>
      <c r="C44" s="63">
        <v>4.17</v>
      </c>
      <c r="D44" s="64">
        <v>5.2</v>
      </c>
      <c r="E44" s="65">
        <v>5.5</v>
      </c>
      <c r="F44" s="66">
        <v>2.2999999999999998</v>
      </c>
      <c r="G44" s="66"/>
      <c r="H44" s="67"/>
      <c r="I44" s="1" t="s">
        <v>363</v>
      </c>
      <c r="J44" s="1" t="s">
        <v>362</v>
      </c>
      <c r="K44" s="18">
        <v>1</v>
      </c>
      <c r="L44" s="19"/>
      <c r="M44" s="20"/>
      <c r="N44" s="21"/>
      <c r="O44" s="22"/>
      <c r="P44" s="23">
        <f t="shared" si="3"/>
        <v>0</v>
      </c>
      <c r="Q44" s="24">
        <f t="shared" si="4"/>
        <v>0</v>
      </c>
      <c r="R44" s="25">
        <f t="shared" si="5"/>
        <v>0</v>
      </c>
    </row>
    <row r="45" spans="1:18" s="17" customFormat="1" ht="12.75" x14ac:dyDescent="0.2">
      <c r="A45" s="6" t="s">
        <v>441</v>
      </c>
      <c r="B45" s="6" t="s">
        <v>440</v>
      </c>
      <c r="C45" s="63"/>
      <c r="D45" s="64"/>
      <c r="E45" s="65"/>
      <c r="F45" s="66">
        <v>1.93</v>
      </c>
      <c r="G45" s="66">
        <v>4.2300000000000004</v>
      </c>
      <c r="H45" s="67">
        <v>4.17</v>
      </c>
      <c r="I45" s="1" t="s">
        <v>441</v>
      </c>
      <c r="J45" s="1" t="s">
        <v>440</v>
      </c>
      <c r="K45" s="18"/>
      <c r="L45" s="19"/>
      <c r="M45" s="20"/>
      <c r="N45" s="21"/>
      <c r="O45" s="22">
        <v>1</v>
      </c>
      <c r="P45" s="23" t="str">
        <f t="shared" si="3"/>
        <v xml:space="preserve"> </v>
      </c>
      <c r="Q45" s="24" t="str">
        <f t="shared" si="4"/>
        <v xml:space="preserve"> </v>
      </c>
      <c r="R45" s="25" t="str">
        <f t="shared" si="5"/>
        <v xml:space="preserve"> </v>
      </c>
    </row>
    <row r="46" spans="1:18" s="17" customFormat="1" ht="12.75" x14ac:dyDescent="0.2">
      <c r="A46" s="8" t="s">
        <v>238</v>
      </c>
      <c r="B46" s="8" t="s">
        <v>237</v>
      </c>
      <c r="C46" s="63">
        <v>39.550000000000004</v>
      </c>
      <c r="D46" s="64">
        <v>35.380000000000003</v>
      </c>
      <c r="E46" s="65">
        <v>31.67</v>
      </c>
      <c r="F46" s="66">
        <v>29.8</v>
      </c>
      <c r="G46" s="66">
        <v>34.03</v>
      </c>
      <c r="H46" s="67">
        <v>32.17</v>
      </c>
      <c r="I46" s="1" t="s">
        <v>238</v>
      </c>
      <c r="J46" s="1" t="s">
        <v>237</v>
      </c>
      <c r="K46" s="18">
        <v>20</v>
      </c>
      <c r="L46" s="19">
        <v>19</v>
      </c>
      <c r="M46" s="20">
        <v>17</v>
      </c>
      <c r="N46" s="21">
        <v>22</v>
      </c>
      <c r="O46" s="22">
        <v>17</v>
      </c>
      <c r="P46" s="23">
        <f t="shared" si="3"/>
        <v>0.4298356510745891</v>
      </c>
      <c r="Q46" s="24">
        <f t="shared" si="4"/>
        <v>0.62182023742227244</v>
      </c>
      <c r="R46" s="25">
        <f t="shared" si="5"/>
        <v>0.53678560151562993</v>
      </c>
    </row>
    <row r="47" spans="1:18" s="17" customFormat="1" ht="12.75" x14ac:dyDescent="0.2">
      <c r="A47" s="8" t="s">
        <v>202</v>
      </c>
      <c r="B47" s="8" t="s">
        <v>201</v>
      </c>
      <c r="C47" s="63">
        <v>19.270000000000003</v>
      </c>
      <c r="D47" s="64">
        <v>20.7</v>
      </c>
      <c r="E47" s="65">
        <v>21.33</v>
      </c>
      <c r="F47" s="66">
        <v>18.899999999999999</v>
      </c>
      <c r="G47" s="66">
        <v>17.080000000000002</v>
      </c>
      <c r="H47" s="67">
        <v>9.83</v>
      </c>
      <c r="I47" s="1" t="s">
        <v>202</v>
      </c>
      <c r="J47" s="1" t="s">
        <v>201</v>
      </c>
      <c r="K47" s="18">
        <v>10</v>
      </c>
      <c r="L47" s="19">
        <v>11</v>
      </c>
      <c r="M47" s="20">
        <v>7</v>
      </c>
      <c r="N47" s="21">
        <v>10</v>
      </c>
      <c r="O47" s="22">
        <v>7</v>
      </c>
      <c r="P47" s="23">
        <f t="shared" si="3"/>
        <v>0.36325895173845352</v>
      </c>
      <c r="Q47" s="24">
        <f t="shared" si="4"/>
        <v>0.48309178743961356</v>
      </c>
      <c r="R47" s="25">
        <f t="shared" si="5"/>
        <v>0.3281762775433662</v>
      </c>
    </row>
    <row r="48" spans="1:18" s="17" customFormat="1" ht="12.75" x14ac:dyDescent="0.2">
      <c r="A48" s="6" t="s">
        <v>146</v>
      </c>
      <c r="B48" s="6" t="s">
        <v>145</v>
      </c>
      <c r="C48" s="63">
        <v>53.37</v>
      </c>
      <c r="D48" s="64">
        <v>43.73</v>
      </c>
      <c r="E48" s="65">
        <v>44.3</v>
      </c>
      <c r="F48" s="66">
        <v>28.83</v>
      </c>
      <c r="G48" s="66">
        <v>20.94</v>
      </c>
      <c r="H48" s="67">
        <v>33.57</v>
      </c>
      <c r="I48" s="1" t="s">
        <v>146</v>
      </c>
      <c r="J48" s="1" t="s">
        <v>145</v>
      </c>
      <c r="K48" s="18">
        <v>3</v>
      </c>
      <c r="L48" s="19">
        <v>8</v>
      </c>
      <c r="M48" s="20">
        <v>6</v>
      </c>
      <c r="N48" s="21">
        <v>3</v>
      </c>
      <c r="O48" s="22">
        <v>5</v>
      </c>
      <c r="P48" s="23">
        <f t="shared" si="3"/>
        <v>0.11242270938729623</v>
      </c>
      <c r="Q48" s="24">
        <f t="shared" si="4"/>
        <v>6.860278984678711E-2</v>
      </c>
      <c r="R48" s="25">
        <f t="shared" si="5"/>
        <v>0.11286681715575622</v>
      </c>
    </row>
    <row r="49" spans="1:18" s="17" customFormat="1" ht="12.75" x14ac:dyDescent="0.2">
      <c r="A49" s="6" t="s">
        <v>279</v>
      </c>
      <c r="B49" s="6" t="s">
        <v>278</v>
      </c>
      <c r="C49" s="63">
        <v>22.400000000000002</v>
      </c>
      <c r="D49" s="64">
        <v>23.040000000000003</v>
      </c>
      <c r="E49" s="65">
        <v>22.9</v>
      </c>
      <c r="F49" s="66">
        <v>27.48</v>
      </c>
      <c r="G49" s="66">
        <v>26.17</v>
      </c>
      <c r="H49" s="67">
        <v>18.650000000000002</v>
      </c>
      <c r="I49" s="1" t="s">
        <v>279</v>
      </c>
      <c r="J49" s="1" t="s">
        <v>278</v>
      </c>
      <c r="K49" s="18">
        <v>6</v>
      </c>
      <c r="L49" s="19">
        <v>12</v>
      </c>
      <c r="M49" s="20">
        <v>9</v>
      </c>
      <c r="N49" s="21">
        <v>8</v>
      </c>
      <c r="O49" s="22">
        <v>13</v>
      </c>
      <c r="P49" s="23">
        <f t="shared" si="3"/>
        <v>0.40178571428571425</v>
      </c>
      <c r="Q49" s="24">
        <f t="shared" si="4"/>
        <v>0.34722222222222215</v>
      </c>
      <c r="R49" s="25">
        <f t="shared" si="5"/>
        <v>0.56768558951965065</v>
      </c>
    </row>
    <row r="50" spans="1:18" s="17" customFormat="1" ht="12.75" x14ac:dyDescent="0.2">
      <c r="A50" s="6" t="s">
        <v>12</v>
      </c>
      <c r="B50" s="6" t="s">
        <v>11</v>
      </c>
      <c r="C50" s="63">
        <v>210.78</v>
      </c>
      <c r="D50" s="64">
        <v>190.85</v>
      </c>
      <c r="E50" s="65">
        <v>178.51</v>
      </c>
      <c r="F50" s="66">
        <v>125.87</v>
      </c>
      <c r="G50" s="66">
        <v>112.83000000000001</v>
      </c>
      <c r="H50" s="67">
        <v>87.64</v>
      </c>
      <c r="I50" s="1" t="s">
        <v>12</v>
      </c>
      <c r="J50" s="1" t="s">
        <v>11</v>
      </c>
      <c r="K50" s="18">
        <v>27</v>
      </c>
      <c r="L50" s="19">
        <v>22</v>
      </c>
      <c r="M50" s="20">
        <v>17</v>
      </c>
      <c r="N50" s="21">
        <v>18</v>
      </c>
      <c r="O50" s="22">
        <v>24</v>
      </c>
      <c r="P50" s="23">
        <f t="shared" si="3"/>
        <v>8.0652813359901321E-2</v>
      </c>
      <c r="Q50" s="24">
        <f t="shared" si="4"/>
        <v>9.4314906995022277E-2</v>
      </c>
      <c r="R50" s="25">
        <f t="shared" si="5"/>
        <v>0.13444624950983139</v>
      </c>
    </row>
    <row r="51" spans="1:18" s="17" customFormat="1" ht="12.75" x14ac:dyDescent="0.2">
      <c r="A51" s="6" t="s">
        <v>254</v>
      </c>
      <c r="B51" s="6" t="s">
        <v>253</v>
      </c>
      <c r="C51" s="63">
        <v>32</v>
      </c>
      <c r="D51" s="64">
        <v>30.6</v>
      </c>
      <c r="E51" s="65">
        <v>21</v>
      </c>
      <c r="F51" s="66">
        <v>14.6</v>
      </c>
      <c r="G51" s="66">
        <v>5.83</v>
      </c>
      <c r="H51" s="67">
        <v>1.7</v>
      </c>
      <c r="I51" s="1" t="s">
        <v>254</v>
      </c>
      <c r="J51" s="1" t="s">
        <v>253</v>
      </c>
      <c r="K51" s="18">
        <v>3</v>
      </c>
      <c r="L51" s="19">
        <v>4</v>
      </c>
      <c r="M51" s="20">
        <v>3</v>
      </c>
      <c r="N51" s="21">
        <v>4</v>
      </c>
      <c r="O51" s="22">
        <v>4</v>
      </c>
      <c r="P51" s="23">
        <f t="shared" si="3"/>
        <v>9.375E-2</v>
      </c>
      <c r="Q51" s="24">
        <f t="shared" si="4"/>
        <v>0.13071895424836602</v>
      </c>
      <c r="R51" s="25">
        <f t="shared" si="5"/>
        <v>0.19047619047619047</v>
      </c>
    </row>
    <row r="52" spans="1:18" s="17" customFormat="1" ht="12.75" x14ac:dyDescent="0.2">
      <c r="A52" s="6" t="s">
        <v>346</v>
      </c>
      <c r="B52" s="6" t="s">
        <v>345</v>
      </c>
      <c r="C52" s="63"/>
      <c r="D52" s="64"/>
      <c r="E52" s="65"/>
      <c r="F52" s="66">
        <v>8.4700000000000006</v>
      </c>
      <c r="G52" s="66">
        <v>10.5</v>
      </c>
      <c r="H52" s="67">
        <v>9.6999999999999993</v>
      </c>
      <c r="I52" s="1" t="s">
        <v>346</v>
      </c>
      <c r="J52" s="1" t="s">
        <v>345</v>
      </c>
      <c r="K52" s="18"/>
      <c r="L52" s="19"/>
      <c r="M52" s="20">
        <v>1</v>
      </c>
      <c r="N52" s="21">
        <v>2</v>
      </c>
      <c r="O52" s="22">
        <v>1</v>
      </c>
      <c r="P52" s="23" t="str">
        <f t="shared" si="3"/>
        <v xml:space="preserve"> </v>
      </c>
      <c r="Q52" s="24" t="str">
        <f t="shared" si="4"/>
        <v xml:space="preserve"> </v>
      </c>
      <c r="R52" s="25" t="str">
        <f t="shared" si="5"/>
        <v xml:space="preserve"> </v>
      </c>
    </row>
    <row r="53" spans="1:18" s="17" customFormat="1" ht="12.75" x14ac:dyDescent="0.2">
      <c r="A53" s="3" t="s">
        <v>18</v>
      </c>
      <c r="B53" s="3" t="s">
        <v>17</v>
      </c>
      <c r="C53" s="63">
        <v>13.969999999999999</v>
      </c>
      <c r="D53" s="64">
        <v>12.76</v>
      </c>
      <c r="E53" s="65">
        <v>5.33</v>
      </c>
      <c r="F53" s="66">
        <v>0.3</v>
      </c>
      <c r="G53" s="66"/>
      <c r="H53" s="67"/>
      <c r="I53" s="1" t="s">
        <v>18</v>
      </c>
      <c r="J53" s="1" t="s">
        <v>17</v>
      </c>
      <c r="K53" s="18">
        <v>3</v>
      </c>
      <c r="L53" s="19"/>
      <c r="M53" s="20">
        <v>1</v>
      </c>
      <c r="N53" s="21"/>
      <c r="O53" s="22"/>
      <c r="P53" s="23">
        <f t="shared" si="3"/>
        <v>7.158196134574088E-2</v>
      </c>
      <c r="Q53" s="24">
        <f t="shared" si="4"/>
        <v>0</v>
      </c>
      <c r="R53" s="25">
        <f t="shared" si="5"/>
        <v>0</v>
      </c>
    </row>
    <row r="54" spans="1:18" s="17" customFormat="1" ht="12.75" x14ac:dyDescent="0.2">
      <c r="A54" s="6" t="s">
        <v>443</v>
      </c>
      <c r="B54" s="6" t="s">
        <v>442</v>
      </c>
      <c r="C54" s="63"/>
      <c r="D54" s="64"/>
      <c r="E54" s="65"/>
      <c r="F54" s="66"/>
      <c r="G54" s="66">
        <v>153.27000000000001</v>
      </c>
      <c r="H54" s="67">
        <v>184.9</v>
      </c>
      <c r="I54" s="1" t="s">
        <v>443</v>
      </c>
      <c r="J54" s="1" t="s">
        <v>442</v>
      </c>
      <c r="K54" s="18"/>
      <c r="L54" s="19"/>
      <c r="M54" s="20"/>
      <c r="N54" s="21">
        <v>28</v>
      </c>
      <c r="O54" s="22">
        <v>45</v>
      </c>
      <c r="P54" s="23" t="str">
        <f t="shared" si="3"/>
        <v xml:space="preserve"> </v>
      </c>
      <c r="Q54" s="24" t="str">
        <f t="shared" si="4"/>
        <v xml:space="preserve"> </v>
      </c>
      <c r="R54" s="25" t="str">
        <f t="shared" si="5"/>
        <v xml:space="preserve"> </v>
      </c>
    </row>
    <row r="55" spans="1:18" s="17" customFormat="1" ht="12.75" x14ac:dyDescent="0.2">
      <c r="A55" s="6" t="s">
        <v>144</v>
      </c>
      <c r="B55" s="6" t="s">
        <v>143</v>
      </c>
      <c r="C55" s="63">
        <v>72.27</v>
      </c>
      <c r="D55" s="64">
        <v>51.620000000000005</v>
      </c>
      <c r="E55" s="65">
        <v>54.230000000000004</v>
      </c>
      <c r="F55" s="66">
        <v>43.9</v>
      </c>
      <c r="G55" s="66">
        <v>8.0299999999999994</v>
      </c>
      <c r="H55" s="67">
        <v>2</v>
      </c>
      <c r="I55" s="1" t="s">
        <v>144</v>
      </c>
      <c r="J55" s="1" t="s">
        <v>143</v>
      </c>
      <c r="K55" s="18">
        <v>1</v>
      </c>
      <c r="L55" s="19">
        <v>3</v>
      </c>
      <c r="M55" s="20">
        <v>3</v>
      </c>
      <c r="N55" s="21"/>
      <c r="O55" s="22"/>
      <c r="P55" s="23">
        <f t="shared" si="3"/>
        <v>4.1511000415110008E-2</v>
      </c>
      <c r="Q55" s="24">
        <f t="shared" si="4"/>
        <v>0</v>
      </c>
      <c r="R55" s="25">
        <f t="shared" si="5"/>
        <v>0</v>
      </c>
    </row>
    <row r="56" spans="1:18" s="17" customFormat="1" ht="12.75" x14ac:dyDescent="0.2">
      <c r="A56" s="6" t="s">
        <v>216</v>
      </c>
      <c r="B56" s="6" t="s">
        <v>215</v>
      </c>
      <c r="C56" s="63">
        <v>115.96000000000001</v>
      </c>
      <c r="D56" s="64">
        <v>78.61</v>
      </c>
      <c r="E56" s="65">
        <v>72.14</v>
      </c>
      <c r="F56" s="66">
        <v>58.370000000000005</v>
      </c>
      <c r="G56" s="66">
        <v>20.2</v>
      </c>
      <c r="H56" s="67">
        <v>5.5</v>
      </c>
      <c r="I56" s="1" t="s">
        <v>216</v>
      </c>
      <c r="J56" s="1" t="s">
        <v>215</v>
      </c>
      <c r="K56" s="18">
        <v>5</v>
      </c>
      <c r="L56" s="19">
        <v>6</v>
      </c>
      <c r="M56" s="20">
        <v>3</v>
      </c>
      <c r="N56" s="21">
        <v>5</v>
      </c>
      <c r="O56" s="22"/>
      <c r="P56" s="23">
        <f t="shared" si="3"/>
        <v>2.5870989996550534E-2</v>
      </c>
      <c r="Q56" s="24">
        <f t="shared" si="4"/>
        <v>6.3605139295255061E-2</v>
      </c>
      <c r="R56" s="25">
        <f t="shared" si="5"/>
        <v>0</v>
      </c>
    </row>
    <row r="57" spans="1:18" s="17" customFormat="1" ht="12.75" x14ac:dyDescent="0.2">
      <c r="A57" s="6" t="s">
        <v>152</v>
      </c>
      <c r="B57" s="6" t="s">
        <v>151</v>
      </c>
      <c r="C57" s="63">
        <v>193.22</v>
      </c>
      <c r="D57" s="64">
        <v>156.88</v>
      </c>
      <c r="E57" s="65">
        <v>135.30000000000001</v>
      </c>
      <c r="F57" s="66">
        <v>120.83000000000001</v>
      </c>
      <c r="G57" s="66">
        <v>43.26</v>
      </c>
      <c r="H57" s="67">
        <v>5.9700000000000006</v>
      </c>
      <c r="I57" s="1" t="s">
        <v>152</v>
      </c>
      <c r="J57" s="1" t="s">
        <v>151</v>
      </c>
      <c r="K57" s="18">
        <v>16</v>
      </c>
      <c r="L57" s="19">
        <v>21</v>
      </c>
      <c r="M57" s="20">
        <v>25</v>
      </c>
      <c r="N57" s="21">
        <v>14</v>
      </c>
      <c r="O57" s="22">
        <v>3</v>
      </c>
      <c r="P57" s="23">
        <f t="shared" si="3"/>
        <v>0.12938619190559983</v>
      </c>
      <c r="Q57" s="24">
        <f t="shared" si="4"/>
        <v>8.9240183579806218E-2</v>
      </c>
      <c r="R57" s="25">
        <f t="shared" si="5"/>
        <v>2.2172949002217293E-2</v>
      </c>
    </row>
    <row r="58" spans="1:18" s="17" customFormat="1" ht="12.75" x14ac:dyDescent="0.2">
      <c r="A58" s="6" t="s">
        <v>258</v>
      </c>
      <c r="B58" s="6" t="s">
        <v>257</v>
      </c>
      <c r="C58" s="63">
        <v>108.94</v>
      </c>
      <c r="D58" s="64">
        <v>78.570000000000007</v>
      </c>
      <c r="E58" s="65">
        <v>65.03</v>
      </c>
      <c r="F58" s="66">
        <v>56.93</v>
      </c>
      <c r="G58" s="66">
        <v>17.2</v>
      </c>
      <c r="H58" s="67">
        <v>3.13</v>
      </c>
      <c r="I58" s="1" t="s">
        <v>258</v>
      </c>
      <c r="J58" s="1" t="s">
        <v>257</v>
      </c>
      <c r="K58" s="18">
        <v>7</v>
      </c>
      <c r="L58" s="19">
        <v>4</v>
      </c>
      <c r="M58" s="20">
        <v>5</v>
      </c>
      <c r="N58" s="21">
        <v>5</v>
      </c>
      <c r="O58" s="22">
        <v>1</v>
      </c>
      <c r="P58" s="23">
        <f t="shared" si="3"/>
        <v>4.5896823939783365E-2</v>
      </c>
      <c r="Q58" s="24">
        <f t="shared" si="4"/>
        <v>6.3637520682194221E-2</v>
      </c>
      <c r="R58" s="25">
        <f t="shared" si="5"/>
        <v>1.537751806858373E-2</v>
      </c>
    </row>
    <row r="59" spans="1:18" s="17" customFormat="1" ht="12.75" x14ac:dyDescent="0.2">
      <c r="A59" s="6" t="s">
        <v>102</v>
      </c>
      <c r="B59" s="6" t="s">
        <v>101</v>
      </c>
      <c r="C59" s="63">
        <v>104.47</v>
      </c>
      <c r="D59" s="64">
        <v>81.300000000000011</v>
      </c>
      <c r="E59" s="65">
        <v>74.400000000000006</v>
      </c>
      <c r="F59" s="66">
        <v>68.05</v>
      </c>
      <c r="G59" s="66">
        <v>50.06</v>
      </c>
      <c r="H59" s="67">
        <v>47.31</v>
      </c>
      <c r="I59" s="1" t="s">
        <v>102</v>
      </c>
      <c r="J59" s="1" t="s">
        <v>101</v>
      </c>
      <c r="K59" s="18">
        <v>6</v>
      </c>
      <c r="L59" s="19">
        <v>7</v>
      </c>
      <c r="M59" s="20">
        <v>9</v>
      </c>
      <c r="N59" s="21">
        <v>7</v>
      </c>
      <c r="O59" s="22">
        <v>9</v>
      </c>
      <c r="P59" s="23">
        <f t="shared" si="3"/>
        <v>8.6149133722599788E-2</v>
      </c>
      <c r="Q59" s="24">
        <f t="shared" si="4"/>
        <v>8.6100861008610072E-2</v>
      </c>
      <c r="R59" s="25">
        <f t="shared" si="5"/>
        <v>0.12096774193548386</v>
      </c>
    </row>
    <row r="60" spans="1:18" s="17" customFormat="1" ht="12.75" x14ac:dyDescent="0.2">
      <c r="A60" s="6" t="s">
        <v>268</v>
      </c>
      <c r="B60" s="6" t="s">
        <v>267</v>
      </c>
      <c r="C60" s="63">
        <v>19.670000000000002</v>
      </c>
      <c r="D60" s="64">
        <v>18.440000000000001</v>
      </c>
      <c r="E60" s="65">
        <v>16.990000000000002</v>
      </c>
      <c r="F60" s="66">
        <v>6.27</v>
      </c>
      <c r="G60" s="66"/>
      <c r="H60" s="67"/>
      <c r="I60" s="1" t="s">
        <v>268</v>
      </c>
      <c r="J60" s="1" t="s">
        <v>267</v>
      </c>
      <c r="K60" s="18">
        <v>2</v>
      </c>
      <c r="L60" s="19">
        <v>5</v>
      </c>
      <c r="M60" s="20">
        <v>6</v>
      </c>
      <c r="N60" s="21">
        <v>2</v>
      </c>
      <c r="O60" s="22"/>
      <c r="P60" s="23">
        <f t="shared" si="3"/>
        <v>0.30503304524656838</v>
      </c>
      <c r="Q60" s="24">
        <f t="shared" si="4"/>
        <v>0.10845986984815617</v>
      </c>
      <c r="R60" s="25">
        <f t="shared" si="5"/>
        <v>0</v>
      </c>
    </row>
    <row r="61" spans="1:18" s="17" customFormat="1" ht="12.75" x14ac:dyDescent="0.2">
      <c r="A61" s="6" t="s">
        <v>126</v>
      </c>
      <c r="B61" s="6" t="s">
        <v>125</v>
      </c>
      <c r="C61" s="63">
        <v>87.509999999999991</v>
      </c>
      <c r="D61" s="64">
        <v>68.47</v>
      </c>
      <c r="E61" s="65">
        <v>62.49</v>
      </c>
      <c r="F61" s="66">
        <v>57.949999999999996</v>
      </c>
      <c r="G61" s="66">
        <v>22</v>
      </c>
      <c r="H61" s="67">
        <v>5.37</v>
      </c>
      <c r="I61" s="1" t="s">
        <v>126</v>
      </c>
      <c r="J61" s="1" t="s">
        <v>125</v>
      </c>
      <c r="K61" s="18">
        <v>4</v>
      </c>
      <c r="L61" s="19">
        <v>3</v>
      </c>
      <c r="M61" s="20">
        <v>1</v>
      </c>
      <c r="N61" s="21">
        <v>4</v>
      </c>
      <c r="O61" s="22">
        <v>4</v>
      </c>
      <c r="P61" s="23">
        <f t="shared" si="3"/>
        <v>1.1427265455376529E-2</v>
      </c>
      <c r="Q61" s="24">
        <f t="shared" si="4"/>
        <v>5.841974587410545E-2</v>
      </c>
      <c r="R61" s="25">
        <f t="shared" si="5"/>
        <v>6.4010241638662188E-2</v>
      </c>
    </row>
    <row r="62" spans="1:18" s="17" customFormat="1" ht="12.75" x14ac:dyDescent="0.2">
      <c r="A62" s="6" t="s">
        <v>445</v>
      </c>
      <c r="B62" s="6" t="s">
        <v>444</v>
      </c>
      <c r="C62" s="63"/>
      <c r="D62" s="64"/>
      <c r="E62" s="65"/>
      <c r="F62" s="66"/>
      <c r="G62" s="66">
        <v>58.1</v>
      </c>
      <c r="H62" s="67">
        <v>64.03</v>
      </c>
      <c r="I62" s="1" t="s">
        <v>445</v>
      </c>
      <c r="J62" s="1" t="s">
        <v>444</v>
      </c>
      <c r="K62" s="18"/>
      <c r="L62" s="19"/>
      <c r="M62" s="20"/>
      <c r="N62" s="21"/>
      <c r="O62" s="22">
        <v>2</v>
      </c>
      <c r="P62" s="23" t="str">
        <f t="shared" si="3"/>
        <v xml:space="preserve"> </v>
      </c>
      <c r="Q62" s="24" t="str">
        <f t="shared" si="4"/>
        <v xml:space="preserve"> </v>
      </c>
      <c r="R62" s="25" t="str">
        <f t="shared" si="5"/>
        <v xml:space="preserve"> </v>
      </c>
    </row>
    <row r="63" spans="1:18" s="17" customFormat="1" ht="12.75" x14ac:dyDescent="0.2">
      <c r="A63" s="6" t="s">
        <v>298</v>
      </c>
      <c r="B63" s="6" t="s">
        <v>297</v>
      </c>
      <c r="C63" s="63">
        <v>36.17</v>
      </c>
      <c r="D63" s="64">
        <v>29.53</v>
      </c>
      <c r="E63" s="65">
        <v>74.34</v>
      </c>
      <c r="F63" s="66">
        <v>105.93</v>
      </c>
      <c r="G63" s="66">
        <v>111.66999999999999</v>
      </c>
      <c r="H63" s="67">
        <v>94.03</v>
      </c>
      <c r="I63" s="1" t="s">
        <v>298</v>
      </c>
      <c r="J63" s="1" t="s">
        <v>297</v>
      </c>
      <c r="K63" s="18"/>
      <c r="L63" s="19">
        <v>2</v>
      </c>
      <c r="M63" s="20">
        <v>2</v>
      </c>
      <c r="N63" s="21">
        <v>1</v>
      </c>
      <c r="O63" s="22"/>
      <c r="P63" s="23">
        <f t="shared" si="3"/>
        <v>5.5294442908487694E-2</v>
      </c>
      <c r="Q63" s="24">
        <f t="shared" si="4"/>
        <v>3.3863867253640365E-2</v>
      </c>
      <c r="R63" s="25">
        <f t="shared" si="5"/>
        <v>0</v>
      </c>
    </row>
    <row r="64" spans="1:18" s="17" customFormat="1" ht="12.75" x14ac:dyDescent="0.2">
      <c r="A64" s="6" t="s">
        <v>355</v>
      </c>
      <c r="B64" s="6" t="s">
        <v>354</v>
      </c>
      <c r="C64" s="63">
        <v>38.83</v>
      </c>
      <c r="D64" s="64">
        <v>34.08</v>
      </c>
      <c r="E64" s="65">
        <v>29.04</v>
      </c>
      <c r="F64" s="66">
        <v>36.200000000000003</v>
      </c>
      <c r="G64" s="66">
        <v>29.63</v>
      </c>
      <c r="H64" s="67">
        <v>28.200000000000003</v>
      </c>
      <c r="I64" s="1" t="s">
        <v>355</v>
      </c>
      <c r="J64" s="1" t="s">
        <v>354</v>
      </c>
      <c r="K64" s="18">
        <v>1</v>
      </c>
      <c r="L64" s="19"/>
      <c r="M64" s="20">
        <v>3</v>
      </c>
      <c r="N64" s="21">
        <v>8</v>
      </c>
      <c r="O64" s="22">
        <v>3</v>
      </c>
      <c r="P64" s="23">
        <f t="shared" si="3"/>
        <v>7.7259850630955446E-2</v>
      </c>
      <c r="Q64" s="24">
        <f t="shared" si="4"/>
        <v>0.23474178403755869</v>
      </c>
      <c r="R64" s="25">
        <f t="shared" si="5"/>
        <v>0.10330578512396695</v>
      </c>
    </row>
    <row r="65" spans="1:18" s="17" customFormat="1" ht="12.75" x14ac:dyDescent="0.2">
      <c r="A65" s="6" t="s">
        <v>270</v>
      </c>
      <c r="B65" s="6" t="s">
        <v>269</v>
      </c>
      <c r="C65" s="63">
        <v>45.269999999999996</v>
      </c>
      <c r="D65" s="64">
        <v>71.37</v>
      </c>
      <c r="E65" s="65">
        <v>77.06</v>
      </c>
      <c r="F65" s="66">
        <v>58.8</v>
      </c>
      <c r="G65" s="66">
        <v>42</v>
      </c>
      <c r="H65" s="67">
        <v>38.03</v>
      </c>
      <c r="I65" s="1" t="s">
        <v>270</v>
      </c>
      <c r="J65" s="1" t="s">
        <v>269</v>
      </c>
      <c r="K65" s="18"/>
      <c r="L65" s="19">
        <v>9</v>
      </c>
      <c r="M65" s="20">
        <v>5</v>
      </c>
      <c r="N65" s="21">
        <v>8</v>
      </c>
      <c r="O65" s="22">
        <v>6</v>
      </c>
      <c r="P65" s="23">
        <f t="shared" si="3"/>
        <v>0.11044842058758561</v>
      </c>
      <c r="Q65" s="24">
        <f t="shared" si="4"/>
        <v>0.11209191537060388</v>
      </c>
      <c r="R65" s="25">
        <f t="shared" si="5"/>
        <v>7.7861406696080979E-2</v>
      </c>
    </row>
    <row r="66" spans="1:18" s="17" customFormat="1" ht="12.75" x14ac:dyDescent="0.2">
      <c r="A66" s="6" t="s">
        <v>112</v>
      </c>
      <c r="B66" s="6" t="s">
        <v>277</v>
      </c>
      <c r="C66" s="63">
        <v>59.449999999999996</v>
      </c>
      <c r="D66" s="64">
        <v>34.630000000000003</v>
      </c>
      <c r="E66" s="65">
        <v>30.880000000000003</v>
      </c>
      <c r="F66" s="66">
        <v>26.52</v>
      </c>
      <c r="G66" s="66">
        <v>16.23</v>
      </c>
      <c r="H66" s="67">
        <v>3.97</v>
      </c>
      <c r="I66" s="1" t="s">
        <v>112</v>
      </c>
      <c r="J66" s="1" t="s">
        <v>277</v>
      </c>
      <c r="K66" s="18">
        <v>5</v>
      </c>
      <c r="L66" s="19">
        <v>5</v>
      </c>
      <c r="M66" s="20"/>
      <c r="N66" s="21">
        <v>3</v>
      </c>
      <c r="O66" s="22">
        <v>7</v>
      </c>
      <c r="P66" s="23">
        <f t="shared" si="3"/>
        <v>0</v>
      </c>
      <c r="Q66" s="24">
        <f t="shared" si="4"/>
        <v>8.6630089517759162E-2</v>
      </c>
      <c r="R66" s="25">
        <f t="shared" si="5"/>
        <v>0.22668393782383417</v>
      </c>
    </row>
    <row r="67" spans="1:18" s="17" customFormat="1" ht="12.75" x14ac:dyDescent="0.2">
      <c r="A67" s="6" t="s">
        <v>264</v>
      </c>
      <c r="B67" s="6" t="s">
        <v>263</v>
      </c>
      <c r="C67" s="63"/>
      <c r="D67" s="64">
        <v>44.330000000000005</v>
      </c>
      <c r="E67" s="65">
        <v>59.099999999999994</v>
      </c>
      <c r="F67" s="66">
        <v>67.16</v>
      </c>
      <c r="G67" s="66">
        <v>50.830000000000005</v>
      </c>
      <c r="H67" s="67">
        <v>44.629999999999995</v>
      </c>
      <c r="I67" s="1" t="s">
        <v>264</v>
      </c>
      <c r="J67" s="1" t="s">
        <v>263</v>
      </c>
      <c r="K67" s="18"/>
      <c r="L67" s="19">
        <v>3</v>
      </c>
      <c r="M67" s="20">
        <v>4</v>
      </c>
      <c r="N67" s="21">
        <v>3</v>
      </c>
      <c r="O67" s="22">
        <v>7</v>
      </c>
      <c r="P67" s="23" t="str">
        <f t="shared" si="3"/>
        <v xml:space="preserve"> </v>
      </c>
      <c r="Q67" s="24">
        <f t="shared" si="4"/>
        <v>6.7674261222648316E-2</v>
      </c>
      <c r="R67" s="25">
        <f t="shared" si="5"/>
        <v>0.11844331641285957</v>
      </c>
    </row>
    <row r="68" spans="1:18" s="17" customFormat="1" ht="12.75" x14ac:dyDescent="0.2">
      <c r="A68" s="6" t="s">
        <v>230</v>
      </c>
      <c r="B68" s="6" t="s">
        <v>229</v>
      </c>
      <c r="C68" s="63">
        <v>79.42</v>
      </c>
      <c r="D68" s="64">
        <v>55.2</v>
      </c>
      <c r="E68" s="65">
        <v>61.129999999999995</v>
      </c>
      <c r="F68" s="66">
        <v>47.800000000000004</v>
      </c>
      <c r="G68" s="66">
        <v>36.97</v>
      </c>
      <c r="H68" s="67">
        <v>27.43</v>
      </c>
      <c r="I68" s="1" t="s">
        <v>230</v>
      </c>
      <c r="J68" s="1" t="s">
        <v>229</v>
      </c>
      <c r="K68" s="18">
        <v>6</v>
      </c>
      <c r="L68" s="19">
        <v>5</v>
      </c>
      <c r="M68" s="20">
        <v>8</v>
      </c>
      <c r="N68" s="21">
        <v>4</v>
      </c>
      <c r="O68" s="22">
        <v>4</v>
      </c>
      <c r="P68" s="23">
        <f t="shared" si="3"/>
        <v>0.10073029463611181</v>
      </c>
      <c r="Q68" s="24">
        <f t="shared" si="4"/>
        <v>7.2463768115942032E-2</v>
      </c>
      <c r="R68" s="25">
        <f t="shared" si="5"/>
        <v>6.5434320300997884E-2</v>
      </c>
    </row>
    <row r="69" spans="1:18" s="17" customFormat="1" ht="12.75" x14ac:dyDescent="0.2">
      <c r="A69" s="6" t="s">
        <v>84</v>
      </c>
      <c r="B69" s="6" t="s">
        <v>83</v>
      </c>
      <c r="C69" s="63">
        <v>90.37</v>
      </c>
      <c r="D69" s="64">
        <v>79.600000000000009</v>
      </c>
      <c r="E69" s="65">
        <v>66.83</v>
      </c>
      <c r="F69" s="66">
        <v>59.24</v>
      </c>
      <c r="G69" s="66">
        <v>15.5</v>
      </c>
      <c r="H69" s="67">
        <v>2.6799999999999997</v>
      </c>
      <c r="I69" s="1" t="s">
        <v>84</v>
      </c>
      <c r="J69" s="1" t="s">
        <v>83</v>
      </c>
      <c r="K69" s="18">
        <v>16</v>
      </c>
      <c r="L69" s="19">
        <v>6</v>
      </c>
      <c r="M69" s="20">
        <v>19</v>
      </c>
      <c r="N69" s="21">
        <v>17</v>
      </c>
      <c r="O69" s="22">
        <v>4</v>
      </c>
      <c r="P69" s="23">
        <f t="shared" ref="P69:P127" si="6">IF(ISBLANK(C69), " ", M69/C69)</f>
        <v>0.21024676330640699</v>
      </c>
      <c r="Q69" s="24">
        <f t="shared" ref="Q69:Q127" si="7">IF(ISBLANK(D69), " ", N69/D69)</f>
        <v>0.21356783919597988</v>
      </c>
      <c r="R69" s="25">
        <f t="shared" ref="R69:R127" si="8">IF(ISBLANK(E69), " ", O69/E69)</f>
        <v>5.9853359269789019E-2</v>
      </c>
    </row>
    <row r="70" spans="1:18" s="17" customFormat="1" ht="12.75" x14ac:dyDescent="0.2">
      <c r="A70" s="6" t="s">
        <v>404</v>
      </c>
      <c r="B70" s="6" t="s">
        <v>403</v>
      </c>
      <c r="C70" s="63">
        <v>0.2</v>
      </c>
      <c r="D70" s="64"/>
      <c r="E70" s="65"/>
      <c r="F70" s="66"/>
      <c r="G70" s="66"/>
      <c r="H70" s="67"/>
      <c r="K70" s="18"/>
      <c r="L70" s="19"/>
      <c r="M70" s="20"/>
      <c r="N70" s="21"/>
      <c r="O70" s="22"/>
      <c r="P70" s="23">
        <f t="shared" si="6"/>
        <v>0</v>
      </c>
      <c r="Q70" s="24" t="str">
        <f t="shared" si="7"/>
        <v xml:space="preserve"> </v>
      </c>
      <c r="R70" s="25" t="str">
        <f t="shared" si="8"/>
        <v xml:space="preserve"> </v>
      </c>
    </row>
    <row r="71" spans="1:18" s="17" customFormat="1" ht="12.75" x14ac:dyDescent="0.2">
      <c r="A71" s="6" t="s">
        <v>406</v>
      </c>
      <c r="B71" s="6" t="s">
        <v>405</v>
      </c>
      <c r="C71" s="63">
        <v>1.27</v>
      </c>
      <c r="D71" s="64">
        <v>1.58</v>
      </c>
      <c r="E71" s="65">
        <v>1.27</v>
      </c>
      <c r="F71" s="66"/>
      <c r="G71" s="66"/>
      <c r="H71" s="67"/>
      <c r="K71" s="18"/>
      <c r="L71" s="19"/>
      <c r="M71" s="20"/>
      <c r="N71" s="21"/>
      <c r="O71" s="22"/>
      <c r="P71" s="23">
        <f t="shared" si="6"/>
        <v>0</v>
      </c>
      <c r="Q71" s="24">
        <f t="shared" si="7"/>
        <v>0</v>
      </c>
      <c r="R71" s="25">
        <f t="shared" si="8"/>
        <v>0</v>
      </c>
    </row>
    <row r="72" spans="1:18" s="17" customFormat="1" ht="12.75" x14ac:dyDescent="0.2">
      <c r="A72" s="6" t="s">
        <v>371</v>
      </c>
      <c r="B72" s="6" t="s">
        <v>370</v>
      </c>
      <c r="C72" s="63">
        <v>1.53</v>
      </c>
      <c r="D72" s="64">
        <v>1.33</v>
      </c>
      <c r="E72" s="65"/>
      <c r="F72" s="66">
        <v>1.83</v>
      </c>
      <c r="G72" s="66">
        <v>1</v>
      </c>
      <c r="H72" s="67">
        <v>5.43</v>
      </c>
      <c r="I72" s="1" t="s">
        <v>371</v>
      </c>
      <c r="J72" s="1" t="s">
        <v>370</v>
      </c>
      <c r="K72" s="18"/>
      <c r="L72" s="19"/>
      <c r="M72" s="20"/>
      <c r="N72" s="21">
        <v>1</v>
      </c>
      <c r="O72" s="22">
        <v>2</v>
      </c>
      <c r="P72" s="23">
        <f t="shared" si="6"/>
        <v>0</v>
      </c>
      <c r="Q72" s="24">
        <f t="shared" si="7"/>
        <v>0.75187969924812026</v>
      </c>
      <c r="R72" s="25" t="str">
        <f t="shared" si="8"/>
        <v xml:space="preserve"> </v>
      </c>
    </row>
    <row r="73" spans="1:18" s="17" customFormat="1" ht="12.75" x14ac:dyDescent="0.2">
      <c r="A73" s="6" t="s">
        <v>282</v>
      </c>
      <c r="B73" s="6" t="s">
        <v>281</v>
      </c>
      <c r="C73" s="63">
        <v>7</v>
      </c>
      <c r="D73" s="64">
        <v>9.7999999999999989</v>
      </c>
      <c r="E73" s="65">
        <v>9.0299999999999994</v>
      </c>
      <c r="F73" s="66">
        <v>11.430000000000001</v>
      </c>
      <c r="G73" s="66">
        <v>5.07</v>
      </c>
      <c r="H73" s="67">
        <v>2.7</v>
      </c>
      <c r="I73" s="1" t="s">
        <v>282</v>
      </c>
      <c r="J73" s="1" t="s">
        <v>281</v>
      </c>
      <c r="K73" s="18">
        <v>2</v>
      </c>
      <c r="L73" s="19">
        <v>3</v>
      </c>
      <c r="M73" s="20">
        <v>3</v>
      </c>
      <c r="N73" s="21"/>
      <c r="O73" s="22">
        <v>3</v>
      </c>
      <c r="P73" s="23">
        <f t="shared" si="6"/>
        <v>0.42857142857142855</v>
      </c>
      <c r="Q73" s="24">
        <f t="shared" si="7"/>
        <v>0</v>
      </c>
      <c r="R73" s="25">
        <f t="shared" si="8"/>
        <v>0.33222591362126247</v>
      </c>
    </row>
    <row r="74" spans="1:18" s="17" customFormat="1" ht="12.75" x14ac:dyDescent="0.2">
      <c r="A74" s="6" t="s">
        <v>150</v>
      </c>
      <c r="B74" s="6" t="s">
        <v>149</v>
      </c>
      <c r="C74" s="63">
        <v>38.540000000000006</v>
      </c>
      <c r="D74" s="64">
        <v>33.520000000000003</v>
      </c>
      <c r="E74" s="65">
        <v>32.5</v>
      </c>
      <c r="F74" s="66">
        <v>35.1</v>
      </c>
      <c r="G74" s="66">
        <v>27.83</v>
      </c>
      <c r="H74" s="67">
        <v>23.07</v>
      </c>
      <c r="I74" s="1" t="s">
        <v>150</v>
      </c>
      <c r="J74" s="1" t="s">
        <v>149</v>
      </c>
      <c r="K74" s="18">
        <v>17</v>
      </c>
      <c r="L74" s="19">
        <v>16</v>
      </c>
      <c r="M74" s="20">
        <v>23</v>
      </c>
      <c r="N74" s="21">
        <v>17</v>
      </c>
      <c r="O74" s="22">
        <v>20</v>
      </c>
      <c r="P74" s="23">
        <f t="shared" si="6"/>
        <v>0.59678256357031645</v>
      </c>
      <c r="Q74" s="24">
        <f t="shared" si="7"/>
        <v>0.50715990453460613</v>
      </c>
      <c r="R74" s="25">
        <f t="shared" si="8"/>
        <v>0.61538461538461542</v>
      </c>
    </row>
    <row r="75" spans="1:18" s="17" customFormat="1" ht="12.75" x14ac:dyDescent="0.2">
      <c r="A75" s="6" t="s">
        <v>250</v>
      </c>
      <c r="B75" s="6" t="s">
        <v>249</v>
      </c>
      <c r="C75" s="63">
        <v>56</v>
      </c>
      <c r="D75" s="64">
        <v>40.730000000000004</v>
      </c>
      <c r="E75" s="65">
        <v>36.9</v>
      </c>
      <c r="F75" s="66">
        <v>25.77</v>
      </c>
      <c r="G75" s="66">
        <v>16.100000000000001</v>
      </c>
      <c r="H75" s="67">
        <v>10.9</v>
      </c>
      <c r="I75" s="1" t="s">
        <v>250</v>
      </c>
      <c r="J75" s="1" t="s">
        <v>249</v>
      </c>
      <c r="K75" s="18">
        <v>1</v>
      </c>
      <c r="L75" s="19">
        <v>4</v>
      </c>
      <c r="M75" s="20">
        <v>3</v>
      </c>
      <c r="N75" s="21">
        <v>1</v>
      </c>
      <c r="O75" s="22">
        <v>3</v>
      </c>
      <c r="P75" s="23">
        <f t="shared" si="6"/>
        <v>5.3571428571428568E-2</v>
      </c>
      <c r="Q75" s="24">
        <f t="shared" si="7"/>
        <v>2.455192732629511E-2</v>
      </c>
      <c r="R75" s="25">
        <f t="shared" si="8"/>
        <v>8.1300813008130079E-2</v>
      </c>
    </row>
    <row r="76" spans="1:18" s="17" customFormat="1" ht="12.75" x14ac:dyDescent="0.2">
      <c r="A76" s="6" t="s">
        <v>116</v>
      </c>
      <c r="B76" s="6" t="s">
        <v>115</v>
      </c>
      <c r="C76" s="63">
        <v>14.430000000000001</v>
      </c>
      <c r="D76" s="64">
        <v>10.199999999999999</v>
      </c>
      <c r="E76" s="65">
        <v>6.85</v>
      </c>
      <c r="F76" s="66">
        <v>7.6300000000000008</v>
      </c>
      <c r="G76" s="66">
        <v>21.82</v>
      </c>
      <c r="H76" s="67">
        <v>22.87</v>
      </c>
      <c r="I76" s="1" t="s">
        <v>116</v>
      </c>
      <c r="J76" s="1" t="s">
        <v>115</v>
      </c>
      <c r="K76" s="18">
        <v>6</v>
      </c>
      <c r="L76" s="19">
        <v>2</v>
      </c>
      <c r="M76" s="20">
        <v>2</v>
      </c>
      <c r="N76" s="21">
        <v>5</v>
      </c>
      <c r="O76" s="22">
        <v>4</v>
      </c>
      <c r="P76" s="23">
        <f t="shared" si="6"/>
        <v>0.13860013860013859</v>
      </c>
      <c r="Q76" s="24">
        <f t="shared" si="7"/>
        <v>0.49019607843137258</v>
      </c>
      <c r="R76" s="25">
        <f t="shared" si="8"/>
        <v>0.58394160583941612</v>
      </c>
    </row>
    <row r="77" spans="1:18" s="17" customFormat="1" ht="12.75" x14ac:dyDescent="0.2">
      <c r="A77" s="6" t="s">
        <v>142</v>
      </c>
      <c r="B77" s="6" t="s">
        <v>141</v>
      </c>
      <c r="C77" s="63">
        <v>0.8</v>
      </c>
      <c r="D77" s="64"/>
      <c r="E77" s="65"/>
      <c r="F77" s="66"/>
      <c r="G77" s="66"/>
      <c r="H77" s="67"/>
      <c r="K77" s="18"/>
      <c r="L77" s="19"/>
      <c r="M77" s="20"/>
      <c r="N77" s="21"/>
      <c r="O77" s="22"/>
      <c r="P77" s="23">
        <f t="shared" si="6"/>
        <v>0</v>
      </c>
      <c r="Q77" s="24" t="str">
        <f t="shared" si="7"/>
        <v xml:space="preserve"> </v>
      </c>
      <c r="R77" s="25" t="str">
        <f t="shared" si="8"/>
        <v xml:space="preserve"> </v>
      </c>
    </row>
    <row r="78" spans="1:18" s="17" customFormat="1" ht="12.75" x14ac:dyDescent="0.2">
      <c r="A78" s="6" t="s">
        <v>379</v>
      </c>
      <c r="B78" s="6" t="s">
        <v>378</v>
      </c>
      <c r="C78" s="63">
        <v>0.4</v>
      </c>
      <c r="D78" s="64"/>
      <c r="E78" s="65"/>
      <c r="F78" s="66"/>
      <c r="G78" s="66"/>
      <c r="H78" s="67"/>
      <c r="K78" s="18"/>
      <c r="L78" s="19"/>
      <c r="M78" s="20"/>
      <c r="N78" s="21"/>
      <c r="O78" s="22"/>
      <c r="P78" s="23">
        <f t="shared" si="6"/>
        <v>0</v>
      </c>
      <c r="Q78" s="24" t="str">
        <f t="shared" si="7"/>
        <v xml:space="preserve"> </v>
      </c>
      <c r="R78" s="25" t="str">
        <f t="shared" si="8"/>
        <v xml:space="preserve"> </v>
      </c>
    </row>
    <row r="79" spans="1:18" s="17" customFormat="1" ht="12.75" x14ac:dyDescent="0.2">
      <c r="A79" s="6" t="s">
        <v>100</v>
      </c>
      <c r="B79" s="6" t="s">
        <v>99</v>
      </c>
      <c r="C79" s="63">
        <v>103.46000000000001</v>
      </c>
      <c r="D79" s="64">
        <v>70.33</v>
      </c>
      <c r="E79" s="65">
        <v>70.28</v>
      </c>
      <c r="F79" s="66">
        <v>49.730000000000004</v>
      </c>
      <c r="G79" s="66">
        <v>31.47</v>
      </c>
      <c r="H79" s="67">
        <v>22.2</v>
      </c>
      <c r="I79" s="104" t="s">
        <v>100</v>
      </c>
      <c r="J79" s="104" t="s">
        <v>99</v>
      </c>
      <c r="K79" s="18">
        <v>14</v>
      </c>
      <c r="L79" s="19">
        <v>12</v>
      </c>
      <c r="M79" s="20">
        <v>9</v>
      </c>
      <c r="N79" s="21">
        <v>10</v>
      </c>
      <c r="O79" s="22">
        <v>7</v>
      </c>
      <c r="P79" s="23">
        <f t="shared" si="6"/>
        <v>8.6990141117340034E-2</v>
      </c>
      <c r="Q79" s="24">
        <f t="shared" si="7"/>
        <v>0.14218683349921798</v>
      </c>
      <c r="R79" s="25">
        <f t="shared" si="8"/>
        <v>9.9601593625498003E-2</v>
      </c>
    </row>
    <row r="80" spans="1:18" s="17" customFormat="1" ht="12.75" x14ac:dyDescent="0.2">
      <c r="A80" s="6" t="s">
        <v>381</v>
      </c>
      <c r="B80" s="6" t="s">
        <v>380</v>
      </c>
      <c r="C80" s="63">
        <v>9.6999999999999993</v>
      </c>
      <c r="D80" s="64">
        <v>8.1</v>
      </c>
      <c r="E80" s="65"/>
      <c r="F80" s="66"/>
      <c r="G80" s="66"/>
      <c r="H80" s="67"/>
      <c r="K80" s="18"/>
      <c r="L80" s="19"/>
      <c r="M80" s="20"/>
      <c r="N80" s="21"/>
      <c r="O80" s="22"/>
      <c r="P80" s="23">
        <f t="shared" si="6"/>
        <v>0</v>
      </c>
      <c r="Q80" s="24">
        <f t="shared" si="7"/>
        <v>0</v>
      </c>
      <c r="R80" s="25" t="str">
        <f t="shared" si="8"/>
        <v xml:space="preserve"> </v>
      </c>
    </row>
    <row r="81" spans="1:18" s="17" customFormat="1" ht="12.75" x14ac:dyDescent="0.2">
      <c r="A81" s="6" t="s">
        <v>413</v>
      </c>
      <c r="B81" s="6" t="s">
        <v>412</v>
      </c>
      <c r="C81" s="63"/>
      <c r="D81" s="64">
        <v>3.3</v>
      </c>
      <c r="E81" s="65">
        <v>15.23</v>
      </c>
      <c r="F81" s="66">
        <v>9.86</v>
      </c>
      <c r="G81" s="66">
        <v>7.07</v>
      </c>
      <c r="H81" s="67">
        <v>1.27</v>
      </c>
      <c r="I81" s="1" t="s">
        <v>413</v>
      </c>
      <c r="J81" s="1" t="s">
        <v>412</v>
      </c>
      <c r="K81" s="18"/>
      <c r="L81" s="19"/>
      <c r="M81" s="20"/>
      <c r="N81" s="21">
        <v>2</v>
      </c>
      <c r="O81" s="22">
        <v>1</v>
      </c>
      <c r="P81" s="23" t="str">
        <f t="shared" si="6"/>
        <v xml:space="preserve"> </v>
      </c>
      <c r="Q81" s="24">
        <f t="shared" si="7"/>
        <v>0.60606060606060608</v>
      </c>
      <c r="R81" s="25">
        <f t="shared" si="8"/>
        <v>6.5659881812212731E-2</v>
      </c>
    </row>
    <row r="82" spans="1:18" s="17" customFormat="1" ht="12.75" x14ac:dyDescent="0.2">
      <c r="A82" s="6" t="s">
        <v>326</v>
      </c>
      <c r="B82" s="6" t="s">
        <v>325</v>
      </c>
      <c r="C82" s="63">
        <v>38.25</v>
      </c>
      <c r="D82" s="64">
        <v>32.769999999999996</v>
      </c>
      <c r="E82" s="65">
        <v>25.599999999999998</v>
      </c>
      <c r="F82" s="66">
        <v>18.5</v>
      </c>
      <c r="G82" s="66">
        <v>7.37</v>
      </c>
      <c r="H82" s="67">
        <v>2.0300000000000002</v>
      </c>
      <c r="I82" s="1" t="s">
        <v>326</v>
      </c>
      <c r="J82" s="1" t="s">
        <v>325</v>
      </c>
      <c r="K82" s="18">
        <v>2</v>
      </c>
      <c r="L82" s="19">
        <v>2</v>
      </c>
      <c r="M82" s="20">
        <v>3</v>
      </c>
      <c r="N82" s="21">
        <v>4</v>
      </c>
      <c r="O82" s="22">
        <v>6</v>
      </c>
      <c r="P82" s="23">
        <f t="shared" si="6"/>
        <v>7.8431372549019607E-2</v>
      </c>
      <c r="Q82" s="24">
        <f t="shared" si="7"/>
        <v>0.12206286237412269</v>
      </c>
      <c r="R82" s="25">
        <f t="shared" si="8"/>
        <v>0.23437500000000003</v>
      </c>
    </row>
    <row r="83" spans="1:18" s="17" customFormat="1" ht="12.75" x14ac:dyDescent="0.2">
      <c r="A83" s="3" t="s">
        <v>340</v>
      </c>
      <c r="B83" s="3" t="s">
        <v>339</v>
      </c>
      <c r="C83" s="63">
        <v>14</v>
      </c>
      <c r="D83" s="64">
        <v>11.36</v>
      </c>
      <c r="E83" s="65">
        <v>10.67</v>
      </c>
      <c r="F83" s="66">
        <v>7.1300000000000008</v>
      </c>
      <c r="G83" s="66">
        <v>2.0299999999999998</v>
      </c>
      <c r="H83" s="67">
        <v>0.1</v>
      </c>
      <c r="I83" s="1" t="s">
        <v>340</v>
      </c>
      <c r="J83" s="1" t="s">
        <v>339</v>
      </c>
      <c r="K83" s="18"/>
      <c r="L83" s="19">
        <v>1</v>
      </c>
      <c r="M83" s="20">
        <v>2</v>
      </c>
      <c r="N83" s="21">
        <v>1</v>
      </c>
      <c r="O83" s="22"/>
      <c r="P83" s="23">
        <f t="shared" si="6"/>
        <v>0.14285714285714285</v>
      </c>
      <c r="Q83" s="24">
        <f t="shared" si="7"/>
        <v>8.8028169014084515E-2</v>
      </c>
      <c r="R83" s="25">
        <f t="shared" si="8"/>
        <v>0</v>
      </c>
    </row>
    <row r="84" spans="1:18" s="17" customFormat="1" ht="12.75" x14ac:dyDescent="0.2">
      <c r="A84" s="6" t="s">
        <v>330</v>
      </c>
      <c r="B84" s="6" t="s">
        <v>329</v>
      </c>
      <c r="C84" s="63">
        <v>27.57</v>
      </c>
      <c r="D84" s="64">
        <v>31.669999999999998</v>
      </c>
      <c r="E84" s="65">
        <v>48.7</v>
      </c>
      <c r="F84" s="66">
        <v>43.44</v>
      </c>
      <c r="G84" s="66">
        <v>44.730000000000004</v>
      </c>
      <c r="H84" s="67">
        <v>46.330000000000005</v>
      </c>
      <c r="I84" s="1" t="s">
        <v>330</v>
      </c>
      <c r="J84" s="1" t="s">
        <v>329</v>
      </c>
      <c r="K84" s="18">
        <v>2</v>
      </c>
      <c r="L84" s="19">
        <v>20</v>
      </c>
      <c r="M84" s="20">
        <v>15</v>
      </c>
      <c r="N84" s="21">
        <v>19</v>
      </c>
      <c r="O84" s="22">
        <v>25</v>
      </c>
      <c r="P84" s="23">
        <f t="shared" si="6"/>
        <v>0.54406964091403698</v>
      </c>
      <c r="Q84" s="24">
        <f t="shared" si="7"/>
        <v>0.59993684875276287</v>
      </c>
      <c r="R84" s="25">
        <f t="shared" si="8"/>
        <v>0.51334702258726894</v>
      </c>
    </row>
    <row r="85" spans="1:18" s="17" customFormat="1" ht="12.75" x14ac:dyDescent="0.2">
      <c r="A85" s="6" t="s">
        <v>432</v>
      </c>
      <c r="B85" s="6" t="s">
        <v>377</v>
      </c>
      <c r="C85" s="63">
        <v>4.03</v>
      </c>
      <c r="D85" s="64">
        <v>3.97</v>
      </c>
      <c r="E85" s="65"/>
      <c r="F85" s="66">
        <v>0.87</v>
      </c>
      <c r="G85" s="66"/>
      <c r="H85" s="67"/>
      <c r="K85" s="18"/>
      <c r="L85" s="19"/>
      <c r="M85" s="20"/>
      <c r="N85" s="21"/>
      <c r="O85" s="22"/>
      <c r="P85" s="23">
        <f t="shared" si="6"/>
        <v>0</v>
      </c>
      <c r="Q85" s="24">
        <f t="shared" si="7"/>
        <v>0</v>
      </c>
      <c r="R85" s="25" t="str">
        <f t="shared" si="8"/>
        <v xml:space="preserve"> </v>
      </c>
    </row>
    <row r="86" spans="1:18" s="17" customFormat="1" ht="12.75" x14ac:dyDescent="0.2">
      <c r="A86" s="6" t="s">
        <v>288</v>
      </c>
      <c r="B86" s="6" t="s">
        <v>287</v>
      </c>
      <c r="C86" s="63">
        <v>44.730000000000004</v>
      </c>
      <c r="D86" s="64">
        <v>35.4</v>
      </c>
      <c r="E86" s="65">
        <v>29.97</v>
      </c>
      <c r="F86" s="66">
        <v>9.57</v>
      </c>
      <c r="G86" s="66">
        <v>0.2</v>
      </c>
      <c r="H86" s="67"/>
      <c r="I86" s="1" t="s">
        <v>288</v>
      </c>
      <c r="J86" s="1" t="s">
        <v>287</v>
      </c>
      <c r="K86" s="18"/>
      <c r="L86" s="19">
        <v>1</v>
      </c>
      <c r="M86" s="20">
        <v>1</v>
      </c>
      <c r="N86" s="21"/>
      <c r="O86" s="22"/>
      <c r="P86" s="23">
        <f t="shared" si="6"/>
        <v>2.2356360384529397E-2</v>
      </c>
      <c r="Q86" s="24">
        <f t="shared" si="7"/>
        <v>0</v>
      </c>
      <c r="R86" s="25">
        <f t="shared" si="8"/>
        <v>0</v>
      </c>
    </row>
    <row r="87" spans="1:18" s="17" customFormat="1" ht="12.75" x14ac:dyDescent="0.2">
      <c r="A87" s="8" t="s">
        <v>132</v>
      </c>
      <c r="B87" s="8" t="s">
        <v>131</v>
      </c>
      <c r="C87" s="63">
        <v>71.650000000000006</v>
      </c>
      <c r="D87" s="64">
        <v>44.56</v>
      </c>
      <c r="E87" s="65">
        <v>36.799999999999997</v>
      </c>
      <c r="F87" s="66">
        <v>29.4</v>
      </c>
      <c r="G87" s="66">
        <v>21.87</v>
      </c>
      <c r="H87" s="67">
        <v>18.97</v>
      </c>
      <c r="I87" s="1" t="s">
        <v>132</v>
      </c>
      <c r="J87" s="1" t="s">
        <v>131</v>
      </c>
      <c r="K87" s="18">
        <v>8</v>
      </c>
      <c r="L87" s="19">
        <v>9</v>
      </c>
      <c r="M87" s="20">
        <v>10</v>
      </c>
      <c r="N87" s="21">
        <v>3</v>
      </c>
      <c r="O87" s="22">
        <v>10</v>
      </c>
      <c r="P87" s="23">
        <f t="shared" si="6"/>
        <v>0.13956734124214934</v>
      </c>
      <c r="Q87" s="24">
        <f t="shared" si="7"/>
        <v>6.7324955116696589E-2</v>
      </c>
      <c r="R87" s="25">
        <f t="shared" si="8"/>
        <v>0.27173913043478265</v>
      </c>
    </row>
    <row r="88" spans="1:18" s="17" customFormat="1" ht="12.75" x14ac:dyDescent="0.2">
      <c r="A88" s="6" t="s">
        <v>434</v>
      </c>
      <c r="B88" s="6" t="s">
        <v>433</v>
      </c>
      <c r="C88" s="63">
        <v>0.23</v>
      </c>
      <c r="D88" s="64"/>
      <c r="E88" s="65"/>
      <c r="F88" s="66"/>
      <c r="G88" s="66"/>
      <c r="H88" s="67"/>
      <c r="K88" s="18"/>
      <c r="L88" s="19"/>
      <c r="M88" s="20"/>
      <c r="N88" s="21"/>
      <c r="O88" s="22"/>
      <c r="P88" s="23">
        <f t="shared" si="6"/>
        <v>0</v>
      </c>
      <c r="Q88" s="24" t="str">
        <f t="shared" si="7"/>
        <v xml:space="preserve"> </v>
      </c>
      <c r="R88" s="25" t="str">
        <f t="shared" si="8"/>
        <v xml:space="preserve"> </v>
      </c>
    </row>
    <row r="89" spans="1:18" s="17" customFormat="1" ht="12.75" x14ac:dyDescent="0.2">
      <c r="A89" s="19" t="s">
        <v>439</v>
      </c>
      <c r="B89" s="19" t="s">
        <v>438</v>
      </c>
      <c r="C89" s="68">
        <v>69.03</v>
      </c>
      <c r="D89" s="64">
        <v>55.15</v>
      </c>
      <c r="E89" s="65">
        <v>102.34</v>
      </c>
      <c r="F89" s="66">
        <v>140.85</v>
      </c>
      <c r="G89" s="66">
        <v>55.48</v>
      </c>
      <c r="H89" s="67">
        <v>56.169999999999995</v>
      </c>
      <c r="K89" s="18"/>
      <c r="L89" s="19"/>
      <c r="M89" s="20"/>
      <c r="N89" s="21"/>
      <c r="O89" s="22"/>
      <c r="P89" s="23">
        <f t="shared" si="6"/>
        <v>0</v>
      </c>
      <c r="Q89" s="24">
        <f t="shared" si="7"/>
        <v>0</v>
      </c>
      <c r="R89" s="25">
        <f t="shared" si="8"/>
        <v>0</v>
      </c>
    </row>
    <row r="90" spans="1:18" s="17" customFormat="1" ht="12.75" x14ac:dyDescent="0.2">
      <c r="A90" s="6" t="s">
        <v>10</v>
      </c>
      <c r="B90" s="6" t="s">
        <v>9</v>
      </c>
      <c r="C90" s="63">
        <v>90.41</v>
      </c>
      <c r="D90" s="64">
        <v>60.14</v>
      </c>
      <c r="E90" s="65">
        <v>39.31</v>
      </c>
      <c r="F90" s="66">
        <v>29.77</v>
      </c>
      <c r="G90" s="66">
        <v>33.299999999999997</v>
      </c>
      <c r="H90" s="67">
        <v>27.87</v>
      </c>
      <c r="I90" s="1" t="s">
        <v>10</v>
      </c>
      <c r="J90" s="1" t="s">
        <v>9</v>
      </c>
      <c r="K90" s="18">
        <v>48</v>
      </c>
      <c r="L90" s="19">
        <v>36</v>
      </c>
      <c r="M90" s="20">
        <v>24</v>
      </c>
      <c r="N90" s="21">
        <v>25</v>
      </c>
      <c r="O90" s="22">
        <v>28</v>
      </c>
      <c r="P90" s="23">
        <f t="shared" si="6"/>
        <v>0.26545736091140359</v>
      </c>
      <c r="Q90" s="24">
        <f t="shared" si="7"/>
        <v>0.41569670768207517</v>
      </c>
      <c r="R90" s="25">
        <f t="shared" si="8"/>
        <v>0.71228694988552532</v>
      </c>
    </row>
    <row r="91" spans="1:18" s="17" customFormat="1" ht="12.75" x14ac:dyDescent="0.2">
      <c r="A91" s="6" t="s">
        <v>447</v>
      </c>
      <c r="B91" s="6" t="s">
        <v>446</v>
      </c>
      <c r="C91" s="63"/>
      <c r="D91" s="64"/>
      <c r="E91" s="65"/>
      <c r="F91" s="66"/>
      <c r="G91" s="66">
        <v>8.23</v>
      </c>
      <c r="H91" s="67">
        <v>16.14</v>
      </c>
      <c r="I91" s="1" t="s">
        <v>447</v>
      </c>
      <c r="J91" s="1" t="s">
        <v>446</v>
      </c>
      <c r="K91" s="18"/>
      <c r="L91" s="19"/>
      <c r="M91" s="20"/>
      <c r="N91" s="21"/>
      <c r="O91" s="22">
        <v>1</v>
      </c>
      <c r="P91" s="23" t="str">
        <f t="shared" si="6"/>
        <v xml:space="preserve"> </v>
      </c>
      <c r="Q91" s="24" t="str">
        <f t="shared" si="7"/>
        <v xml:space="preserve"> </v>
      </c>
      <c r="R91" s="25" t="str">
        <f t="shared" si="8"/>
        <v xml:space="preserve"> </v>
      </c>
    </row>
    <row r="92" spans="1:18" s="17" customFormat="1" ht="12.75" x14ac:dyDescent="0.2">
      <c r="A92" s="6" t="s">
        <v>450</v>
      </c>
      <c r="B92" s="6" t="s">
        <v>449</v>
      </c>
      <c r="C92" s="63"/>
      <c r="D92" s="64"/>
      <c r="E92" s="65"/>
      <c r="F92" s="66">
        <v>6.37</v>
      </c>
      <c r="G92" s="66">
        <v>14.88</v>
      </c>
      <c r="H92" s="67">
        <v>15.1</v>
      </c>
      <c r="I92" s="1" t="s">
        <v>450</v>
      </c>
      <c r="J92" s="1" t="s">
        <v>449</v>
      </c>
      <c r="K92" s="18"/>
      <c r="L92" s="19"/>
      <c r="M92" s="20"/>
      <c r="N92" s="21">
        <v>7</v>
      </c>
      <c r="O92" s="22">
        <v>10</v>
      </c>
      <c r="P92" s="23" t="str">
        <f t="shared" si="6"/>
        <v xml:space="preserve"> </v>
      </c>
      <c r="Q92" s="24" t="str">
        <f t="shared" si="7"/>
        <v xml:space="preserve"> </v>
      </c>
      <c r="R92" s="25" t="str">
        <f t="shared" si="8"/>
        <v xml:space="preserve"> </v>
      </c>
    </row>
    <row r="93" spans="1:18" s="17" customFormat="1" ht="12.75" x14ac:dyDescent="0.2">
      <c r="A93" s="6" t="s">
        <v>437</v>
      </c>
      <c r="B93" s="105" t="s">
        <v>485</v>
      </c>
      <c r="C93" s="63">
        <v>269.52999999999997</v>
      </c>
      <c r="D93" s="64">
        <v>299.40000000000003</v>
      </c>
      <c r="E93" s="65">
        <v>378.19</v>
      </c>
      <c r="F93" s="66">
        <v>444.72</v>
      </c>
      <c r="G93" s="66">
        <v>342.93</v>
      </c>
      <c r="H93" s="67">
        <v>15.719999999999999</v>
      </c>
      <c r="K93" s="18"/>
      <c r="L93" s="19"/>
      <c r="M93" s="20"/>
      <c r="N93" s="21"/>
      <c r="O93" s="22"/>
      <c r="P93" s="23">
        <f t="shared" si="6"/>
        <v>0</v>
      </c>
      <c r="Q93" s="24">
        <f t="shared" si="7"/>
        <v>0</v>
      </c>
      <c r="R93" s="25">
        <f t="shared" si="8"/>
        <v>0</v>
      </c>
    </row>
    <row r="94" spans="1:18" s="17" customFormat="1" ht="12.75" x14ac:dyDescent="0.2">
      <c r="A94" s="6" t="s">
        <v>361</v>
      </c>
      <c r="B94" s="6" t="s">
        <v>360</v>
      </c>
      <c r="C94" s="63">
        <v>29.3</v>
      </c>
      <c r="D94" s="64">
        <v>4.8</v>
      </c>
      <c r="E94" s="65">
        <v>2.0299999999999998</v>
      </c>
      <c r="F94" s="66">
        <v>0.4</v>
      </c>
      <c r="G94" s="66">
        <v>0.1</v>
      </c>
      <c r="H94" s="67">
        <v>0.1</v>
      </c>
      <c r="I94" s="1" t="s">
        <v>361</v>
      </c>
      <c r="J94" s="1" t="s">
        <v>360</v>
      </c>
      <c r="K94" s="18">
        <v>1</v>
      </c>
      <c r="L94" s="19"/>
      <c r="M94" s="20"/>
      <c r="N94" s="21"/>
      <c r="O94" s="22"/>
      <c r="P94" s="23">
        <f t="shared" si="6"/>
        <v>0</v>
      </c>
      <c r="Q94" s="24">
        <f t="shared" si="7"/>
        <v>0</v>
      </c>
      <c r="R94" s="25">
        <f t="shared" si="8"/>
        <v>0</v>
      </c>
    </row>
    <row r="95" spans="1:18" s="17" customFormat="1" ht="12.75" x14ac:dyDescent="0.2">
      <c r="A95" s="6" t="s">
        <v>50</v>
      </c>
      <c r="B95" s="6" t="s">
        <v>49</v>
      </c>
      <c r="C95" s="63">
        <v>133.10999999999999</v>
      </c>
      <c r="D95" s="64">
        <v>91.73</v>
      </c>
      <c r="E95" s="65">
        <v>97.33</v>
      </c>
      <c r="F95" s="66">
        <v>73.72999999999999</v>
      </c>
      <c r="G95" s="66">
        <v>71.53</v>
      </c>
      <c r="H95" s="67">
        <v>97.56</v>
      </c>
      <c r="I95" s="1" t="s">
        <v>50</v>
      </c>
      <c r="J95" s="1" t="s">
        <v>49</v>
      </c>
      <c r="K95" s="18">
        <v>10</v>
      </c>
      <c r="L95" s="19">
        <v>8</v>
      </c>
      <c r="M95" s="20">
        <v>14</v>
      </c>
      <c r="N95" s="21">
        <v>8</v>
      </c>
      <c r="O95" s="22">
        <v>8</v>
      </c>
      <c r="P95" s="23">
        <f t="shared" si="6"/>
        <v>0.1051761700848922</v>
      </c>
      <c r="Q95" s="24">
        <f t="shared" si="7"/>
        <v>8.7212471383407819E-2</v>
      </c>
      <c r="R95" s="25">
        <f t="shared" si="8"/>
        <v>8.2194595705332371E-2</v>
      </c>
    </row>
    <row r="96" spans="1:18" s="17" customFormat="1" ht="12.75" x14ac:dyDescent="0.2">
      <c r="A96" s="6" t="s">
        <v>316</v>
      </c>
      <c r="B96" s="6" t="s">
        <v>315</v>
      </c>
      <c r="C96" s="63">
        <v>23</v>
      </c>
      <c r="D96" s="64">
        <v>19.740000000000002</v>
      </c>
      <c r="E96" s="65">
        <v>8.9</v>
      </c>
      <c r="F96" s="66">
        <v>6.53</v>
      </c>
      <c r="G96" s="66">
        <v>3.13</v>
      </c>
      <c r="H96" s="67">
        <v>1.37</v>
      </c>
      <c r="I96" s="1" t="s">
        <v>8</v>
      </c>
      <c r="J96" s="1" t="s">
        <v>7</v>
      </c>
      <c r="K96" s="18">
        <v>7</v>
      </c>
      <c r="L96" s="19">
        <v>4</v>
      </c>
      <c r="M96" s="20">
        <v>6</v>
      </c>
      <c r="N96" s="21">
        <v>4</v>
      </c>
      <c r="O96" s="22">
        <v>3</v>
      </c>
      <c r="P96" s="23">
        <f t="shared" si="6"/>
        <v>0.2608695652173913</v>
      </c>
      <c r="Q96" s="24">
        <f t="shared" si="7"/>
        <v>0.20263424518743667</v>
      </c>
      <c r="R96" s="25">
        <f t="shared" si="8"/>
        <v>0.33707865168539325</v>
      </c>
    </row>
    <row r="97" spans="1:18" s="17" customFormat="1" ht="12.75" x14ac:dyDescent="0.2">
      <c r="A97" s="6" t="s">
        <v>164</v>
      </c>
      <c r="B97" s="6" t="s">
        <v>163</v>
      </c>
      <c r="C97" s="63">
        <v>31.93</v>
      </c>
      <c r="D97" s="64">
        <v>34.1</v>
      </c>
      <c r="E97" s="65">
        <v>34.07</v>
      </c>
      <c r="F97" s="66">
        <v>34.76</v>
      </c>
      <c r="G97" s="66">
        <v>30.830000000000002</v>
      </c>
      <c r="H97" s="67">
        <v>32.53</v>
      </c>
      <c r="I97" s="1" t="s">
        <v>164</v>
      </c>
      <c r="J97" s="1" t="s">
        <v>163</v>
      </c>
      <c r="K97" s="18">
        <v>3</v>
      </c>
      <c r="L97" s="19">
        <v>2</v>
      </c>
      <c r="M97" s="20">
        <v>2</v>
      </c>
      <c r="N97" s="21">
        <v>1</v>
      </c>
      <c r="O97" s="22">
        <v>1</v>
      </c>
      <c r="P97" s="23">
        <f t="shared" si="6"/>
        <v>6.2637018477920456E-2</v>
      </c>
      <c r="Q97" s="24">
        <f t="shared" si="7"/>
        <v>2.9325513196480937E-2</v>
      </c>
      <c r="R97" s="25">
        <f t="shared" si="8"/>
        <v>2.9351335485764601E-2</v>
      </c>
    </row>
    <row r="98" spans="1:18" s="17" customFormat="1" ht="12.75" x14ac:dyDescent="0.2">
      <c r="A98" s="6" t="s">
        <v>94</v>
      </c>
      <c r="B98" s="6" t="s">
        <v>93</v>
      </c>
      <c r="C98" s="63">
        <v>46.97</v>
      </c>
      <c r="D98" s="64">
        <v>12.73</v>
      </c>
      <c r="E98" s="65">
        <v>1</v>
      </c>
      <c r="F98" s="66"/>
      <c r="G98" s="66"/>
      <c r="H98" s="67"/>
      <c r="I98" s="1" t="s">
        <v>94</v>
      </c>
      <c r="J98" s="1" t="s">
        <v>93</v>
      </c>
      <c r="K98" s="18">
        <v>12</v>
      </c>
      <c r="L98" s="19">
        <v>1</v>
      </c>
      <c r="M98" s="20"/>
      <c r="N98" s="21"/>
      <c r="O98" s="22"/>
      <c r="P98" s="23">
        <f t="shared" si="6"/>
        <v>0</v>
      </c>
      <c r="Q98" s="24">
        <f t="shared" si="7"/>
        <v>0</v>
      </c>
      <c r="R98" s="25">
        <f t="shared" si="8"/>
        <v>0</v>
      </c>
    </row>
    <row r="99" spans="1:18" s="17" customFormat="1" ht="12.75" x14ac:dyDescent="0.2">
      <c r="A99" s="6" t="s">
        <v>38</v>
      </c>
      <c r="B99" s="6" t="s">
        <v>37</v>
      </c>
      <c r="C99" s="63">
        <v>44.05</v>
      </c>
      <c r="D99" s="64">
        <v>51.400000000000006</v>
      </c>
      <c r="E99" s="65">
        <v>60.41</v>
      </c>
      <c r="F99" s="66">
        <v>59.67</v>
      </c>
      <c r="G99" s="66">
        <v>46.54</v>
      </c>
      <c r="H99" s="67">
        <v>28</v>
      </c>
      <c r="I99" s="1" t="s">
        <v>38</v>
      </c>
      <c r="J99" s="1" t="s">
        <v>37</v>
      </c>
      <c r="K99" s="18">
        <v>22</v>
      </c>
      <c r="L99" s="19">
        <v>17</v>
      </c>
      <c r="M99" s="20">
        <v>45</v>
      </c>
      <c r="N99" s="21">
        <v>22</v>
      </c>
      <c r="O99" s="22">
        <v>27</v>
      </c>
      <c r="P99" s="23">
        <f t="shared" si="6"/>
        <v>1.0215664018161181</v>
      </c>
      <c r="Q99" s="24">
        <f t="shared" si="7"/>
        <v>0.42801556420233461</v>
      </c>
      <c r="R99" s="25">
        <f t="shared" si="8"/>
        <v>0.44694586988909124</v>
      </c>
    </row>
    <row r="100" spans="1:18" s="17" customFormat="1" ht="12.75" x14ac:dyDescent="0.2">
      <c r="A100" s="6" t="s">
        <v>136</v>
      </c>
      <c r="B100" s="6" t="s">
        <v>135</v>
      </c>
      <c r="C100" s="63">
        <v>184.98000000000002</v>
      </c>
      <c r="D100" s="64">
        <v>169.55</v>
      </c>
      <c r="E100" s="65">
        <v>142.84</v>
      </c>
      <c r="F100" s="66">
        <v>106.7</v>
      </c>
      <c r="G100" s="66">
        <v>71.5</v>
      </c>
      <c r="H100" s="67">
        <v>46.760000000000005</v>
      </c>
      <c r="I100" s="1" t="s">
        <v>136</v>
      </c>
      <c r="J100" s="1" t="s">
        <v>135</v>
      </c>
      <c r="K100" s="18">
        <v>25</v>
      </c>
      <c r="L100" s="19">
        <v>25</v>
      </c>
      <c r="M100" s="20">
        <v>13</v>
      </c>
      <c r="N100" s="21">
        <v>23</v>
      </c>
      <c r="O100" s="22">
        <v>21</v>
      </c>
      <c r="P100" s="23">
        <f t="shared" si="6"/>
        <v>7.0277867877608383E-2</v>
      </c>
      <c r="Q100" s="24">
        <f t="shared" si="7"/>
        <v>0.13565319964612207</v>
      </c>
      <c r="R100" s="25">
        <f t="shared" si="8"/>
        <v>0.14701764211705404</v>
      </c>
    </row>
    <row r="101" spans="1:18" s="17" customFormat="1" ht="12.75" x14ac:dyDescent="0.2">
      <c r="A101" s="6" t="s">
        <v>383</v>
      </c>
      <c r="B101" s="6" t="s">
        <v>382</v>
      </c>
      <c r="C101" s="63">
        <v>2.5</v>
      </c>
      <c r="D101" s="64">
        <v>0.9</v>
      </c>
      <c r="E101" s="65">
        <v>0.7</v>
      </c>
      <c r="F101" s="66"/>
      <c r="G101" s="66"/>
      <c r="H101" s="67"/>
      <c r="K101" s="18"/>
      <c r="L101" s="19"/>
      <c r="M101" s="20"/>
      <c r="N101" s="21"/>
      <c r="O101" s="22"/>
      <c r="P101" s="23">
        <f t="shared" si="6"/>
        <v>0</v>
      </c>
      <c r="Q101" s="24">
        <f t="shared" si="7"/>
        <v>0</v>
      </c>
      <c r="R101" s="25">
        <f t="shared" si="8"/>
        <v>0</v>
      </c>
    </row>
    <row r="102" spans="1:18" s="17" customFormat="1" ht="12.75" x14ac:dyDescent="0.2">
      <c r="A102" s="6" t="s">
        <v>276</v>
      </c>
      <c r="B102" s="6" t="s">
        <v>275</v>
      </c>
      <c r="C102" s="63"/>
      <c r="D102" s="64">
        <v>29.07</v>
      </c>
      <c r="E102" s="65">
        <v>61.6</v>
      </c>
      <c r="F102" s="66">
        <v>62.14</v>
      </c>
      <c r="G102" s="66">
        <v>47.63</v>
      </c>
      <c r="H102" s="67">
        <v>47.1</v>
      </c>
      <c r="I102" s="1" t="s">
        <v>276</v>
      </c>
      <c r="J102" s="1" t="s">
        <v>275</v>
      </c>
      <c r="K102" s="18"/>
      <c r="L102" s="19">
        <v>2</v>
      </c>
      <c r="M102" s="20">
        <v>10</v>
      </c>
      <c r="N102" s="21">
        <v>9</v>
      </c>
      <c r="O102" s="22">
        <v>7</v>
      </c>
      <c r="P102" s="23" t="str">
        <f t="shared" si="6"/>
        <v xml:space="preserve"> </v>
      </c>
      <c r="Q102" s="24">
        <f t="shared" si="7"/>
        <v>0.30959752321981426</v>
      </c>
      <c r="R102" s="25">
        <f t="shared" si="8"/>
        <v>0.11363636363636363</v>
      </c>
    </row>
    <row r="103" spans="1:18" s="17" customFormat="1" ht="12.75" x14ac:dyDescent="0.2">
      <c r="A103" s="6" t="s">
        <v>448</v>
      </c>
      <c r="B103" s="6" t="s">
        <v>375</v>
      </c>
      <c r="C103" s="63">
        <v>75.38</v>
      </c>
      <c r="D103" s="64">
        <v>46.99</v>
      </c>
      <c r="E103" s="65">
        <v>30.5</v>
      </c>
      <c r="F103" s="66">
        <v>20.189999999999998</v>
      </c>
      <c r="G103" s="66">
        <v>15.6</v>
      </c>
      <c r="H103" s="67">
        <v>13.9</v>
      </c>
      <c r="I103" s="1" t="s">
        <v>448</v>
      </c>
      <c r="J103" s="1" t="s">
        <v>375</v>
      </c>
      <c r="K103" s="18">
        <v>2</v>
      </c>
      <c r="L103" s="19"/>
      <c r="M103" s="20">
        <v>1</v>
      </c>
      <c r="N103" s="21">
        <v>1</v>
      </c>
      <c r="O103" s="22">
        <v>1</v>
      </c>
      <c r="P103" s="23">
        <f t="shared" si="6"/>
        <v>1.3266118333775539E-2</v>
      </c>
      <c r="Q103" s="24">
        <f t="shared" si="7"/>
        <v>2.1281123643328365E-2</v>
      </c>
      <c r="R103" s="25">
        <f t="shared" si="8"/>
        <v>3.2786885245901641E-2</v>
      </c>
    </row>
    <row r="104" spans="1:18" s="27" customFormat="1" ht="12.75" x14ac:dyDescent="0.2">
      <c r="A104" s="6" t="s">
        <v>14</v>
      </c>
      <c r="B104" s="6" t="s">
        <v>13</v>
      </c>
      <c r="C104" s="63">
        <v>108.13</v>
      </c>
      <c r="D104" s="64">
        <v>79.44</v>
      </c>
      <c r="E104" s="65">
        <v>79.27</v>
      </c>
      <c r="F104" s="66">
        <v>66.97</v>
      </c>
      <c r="G104" s="66">
        <v>49.5</v>
      </c>
      <c r="H104" s="67">
        <v>48</v>
      </c>
      <c r="I104" s="1" t="s">
        <v>14</v>
      </c>
      <c r="J104" s="1" t="s">
        <v>13</v>
      </c>
      <c r="K104" s="18">
        <v>17</v>
      </c>
      <c r="L104" s="19">
        <v>15</v>
      </c>
      <c r="M104" s="20">
        <v>12</v>
      </c>
      <c r="N104" s="21">
        <v>12</v>
      </c>
      <c r="O104" s="22">
        <v>17</v>
      </c>
      <c r="P104" s="23">
        <f t="shared" si="6"/>
        <v>0.11097752705077223</v>
      </c>
      <c r="Q104" s="24">
        <f t="shared" si="7"/>
        <v>0.15105740181268881</v>
      </c>
      <c r="R104" s="25">
        <f t="shared" si="8"/>
        <v>0.21445691938942854</v>
      </c>
    </row>
    <row r="105" spans="1:18" s="17" customFormat="1" ht="12.75" x14ac:dyDescent="0.2">
      <c r="A105" s="8" t="s">
        <v>22</v>
      </c>
      <c r="B105" s="8" t="s">
        <v>21</v>
      </c>
      <c r="C105" s="63">
        <v>4.3499999999999996</v>
      </c>
      <c r="D105" s="64">
        <v>6.8100000000000005</v>
      </c>
      <c r="E105" s="65">
        <v>2.6</v>
      </c>
      <c r="F105" s="66">
        <v>0.43</v>
      </c>
      <c r="G105" s="66">
        <v>0.8</v>
      </c>
      <c r="H105" s="67">
        <v>0.67</v>
      </c>
      <c r="I105" s="1" t="s">
        <v>22</v>
      </c>
      <c r="J105" s="1" t="s">
        <v>21</v>
      </c>
      <c r="K105" s="18">
        <v>4</v>
      </c>
      <c r="L105" s="19">
        <v>3</v>
      </c>
      <c r="M105" s="20">
        <v>3</v>
      </c>
      <c r="N105" s="21"/>
      <c r="O105" s="22"/>
      <c r="P105" s="23">
        <f t="shared" si="6"/>
        <v>0.68965517241379315</v>
      </c>
      <c r="Q105" s="24">
        <f t="shared" si="7"/>
        <v>0</v>
      </c>
      <c r="R105" s="25">
        <f t="shared" si="8"/>
        <v>0</v>
      </c>
    </row>
    <row r="106" spans="1:18" s="17" customFormat="1" ht="12.75" x14ac:dyDescent="0.2">
      <c r="A106" s="6" t="s">
        <v>188</v>
      </c>
      <c r="B106" s="6" t="s">
        <v>187</v>
      </c>
      <c r="C106" s="63">
        <v>47.19</v>
      </c>
      <c r="D106" s="64">
        <v>36.08</v>
      </c>
      <c r="E106" s="65">
        <v>36.770000000000003</v>
      </c>
      <c r="F106" s="66">
        <v>32.770000000000003</v>
      </c>
      <c r="G106" s="66">
        <v>32.4</v>
      </c>
      <c r="H106" s="67">
        <v>31.5</v>
      </c>
      <c r="I106" s="1" t="s">
        <v>188</v>
      </c>
      <c r="J106" s="1" t="s">
        <v>187</v>
      </c>
      <c r="K106" s="18">
        <v>25</v>
      </c>
      <c r="L106" s="19">
        <v>21</v>
      </c>
      <c r="M106" s="20">
        <v>21</v>
      </c>
      <c r="N106" s="21">
        <v>21</v>
      </c>
      <c r="O106" s="22">
        <v>24</v>
      </c>
      <c r="P106" s="23">
        <f t="shared" si="6"/>
        <v>0.44500953591862685</v>
      </c>
      <c r="Q106" s="24">
        <f t="shared" si="7"/>
        <v>0.58203991130820398</v>
      </c>
      <c r="R106" s="25">
        <f t="shared" si="8"/>
        <v>0.65270601033451181</v>
      </c>
    </row>
    <row r="107" spans="1:18" s="17" customFormat="1" ht="12.75" x14ac:dyDescent="0.2">
      <c r="A107" s="6" t="s">
        <v>130</v>
      </c>
      <c r="B107" s="6" t="s">
        <v>129</v>
      </c>
      <c r="C107" s="63">
        <v>162.42000000000002</v>
      </c>
      <c r="D107" s="64">
        <v>133.54999999999998</v>
      </c>
      <c r="E107" s="65">
        <v>97.24</v>
      </c>
      <c r="F107" s="66">
        <v>65.34</v>
      </c>
      <c r="G107" s="66">
        <v>40.5</v>
      </c>
      <c r="H107" s="67">
        <v>27.73</v>
      </c>
      <c r="I107" s="1" t="s">
        <v>130</v>
      </c>
      <c r="J107" s="1" t="s">
        <v>129</v>
      </c>
      <c r="K107" s="18">
        <v>31</v>
      </c>
      <c r="L107" s="19">
        <v>31</v>
      </c>
      <c r="M107" s="20">
        <v>31</v>
      </c>
      <c r="N107" s="21">
        <v>19</v>
      </c>
      <c r="O107" s="22">
        <v>14</v>
      </c>
      <c r="P107" s="23">
        <f t="shared" si="6"/>
        <v>0.19086319418790787</v>
      </c>
      <c r="Q107" s="24">
        <f t="shared" si="7"/>
        <v>0.14226881317858481</v>
      </c>
      <c r="R107" s="25">
        <f t="shared" si="8"/>
        <v>0.14397367338543809</v>
      </c>
    </row>
    <row r="108" spans="1:18" s="17" customFormat="1" ht="12.75" x14ac:dyDescent="0.2">
      <c r="A108" s="6" t="s">
        <v>385</v>
      </c>
      <c r="B108" s="6" t="s">
        <v>384</v>
      </c>
      <c r="C108" s="63">
        <v>0.33</v>
      </c>
      <c r="D108" s="64"/>
      <c r="E108" s="65"/>
      <c r="F108" s="66"/>
      <c r="G108" s="66"/>
      <c r="H108" s="67"/>
      <c r="K108" s="18"/>
      <c r="L108" s="19"/>
      <c r="M108" s="20"/>
      <c r="N108" s="21"/>
      <c r="O108" s="22"/>
      <c r="P108" s="23">
        <f t="shared" si="6"/>
        <v>0</v>
      </c>
      <c r="Q108" s="24" t="str">
        <f t="shared" si="7"/>
        <v xml:space="preserve"> </v>
      </c>
      <c r="R108" s="25" t="str">
        <f t="shared" si="8"/>
        <v xml:space="preserve"> </v>
      </c>
    </row>
    <row r="109" spans="1:18" s="17" customFormat="1" ht="12.75" x14ac:dyDescent="0.2">
      <c r="A109" s="6" t="s">
        <v>324</v>
      </c>
      <c r="B109" s="6" t="s">
        <v>323</v>
      </c>
      <c r="C109" s="63">
        <v>11.53</v>
      </c>
      <c r="D109" s="64">
        <v>22.97</v>
      </c>
      <c r="E109" s="65">
        <v>20.84</v>
      </c>
      <c r="F109" s="66">
        <v>10.7</v>
      </c>
      <c r="G109" s="66">
        <v>4.8599999999999994</v>
      </c>
      <c r="H109" s="67">
        <v>1.33</v>
      </c>
      <c r="I109" s="1" t="s">
        <v>324</v>
      </c>
      <c r="J109" s="1" t="s">
        <v>323</v>
      </c>
      <c r="K109" s="18">
        <v>3</v>
      </c>
      <c r="L109" s="19">
        <v>4</v>
      </c>
      <c r="M109" s="20">
        <v>3</v>
      </c>
      <c r="N109" s="21">
        <v>3</v>
      </c>
      <c r="O109" s="22">
        <v>1</v>
      </c>
      <c r="P109" s="23">
        <f t="shared" si="6"/>
        <v>0.26019080659150046</v>
      </c>
      <c r="Q109" s="24">
        <f t="shared" si="7"/>
        <v>0.13060513713539401</v>
      </c>
      <c r="R109" s="25">
        <f t="shared" si="8"/>
        <v>4.7984644913627639E-2</v>
      </c>
    </row>
    <row r="110" spans="1:18" s="17" customFormat="1" ht="12.75" x14ac:dyDescent="0.2">
      <c r="A110" s="6" t="s">
        <v>170</v>
      </c>
      <c r="B110" s="6" t="s">
        <v>169</v>
      </c>
      <c r="C110" s="63">
        <v>2.23</v>
      </c>
      <c r="D110" s="64">
        <v>2.87</v>
      </c>
      <c r="E110" s="65">
        <v>0.53</v>
      </c>
      <c r="F110" s="66"/>
      <c r="G110" s="66"/>
      <c r="H110" s="67"/>
      <c r="K110" s="18"/>
      <c r="L110" s="19"/>
      <c r="M110" s="20"/>
      <c r="N110" s="21"/>
      <c r="O110" s="22"/>
      <c r="P110" s="23">
        <f t="shared" si="6"/>
        <v>0</v>
      </c>
      <c r="Q110" s="24">
        <f t="shared" si="7"/>
        <v>0</v>
      </c>
      <c r="R110" s="25">
        <f t="shared" si="8"/>
        <v>0</v>
      </c>
    </row>
    <row r="111" spans="1:18" s="17" customFormat="1" ht="12.75" x14ac:dyDescent="0.2">
      <c r="A111" s="6" t="s">
        <v>252</v>
      </c>
      <c r="B111" s="6" t="s">
        <v>251</v>
      </c>
      <c r="C111" s="63">
        <v>73.83</v>
      </c>
      <c r="D111" s="64">
        <v>59.5</v>
      </c>
      <c r="E111" s="65">
        <v>41.07</v>
      </c>
      <c r="F111" s="66">
        <v>22.37</v>
      </c>
      <c r="G111" s="66">
        <v>14.03</v>
      </c>
      <c r="H111" s="67">
        <v>9.23</v>
      </c>
      <c r="I111" s="1" t="s">
        <v>252</v>
      </c>
      <c r="J111" s="1" t="s">
        <v>251</v>
      </c>
      <c r="K111" s="18">
        <v>2</v>
      </c>
      <c r="L111" s="19">
        <v>1</v>
      </c>
      <c r="M111" s="20">
        <v>1</v>
      </c>
      <c r="N111" s="21"/>
      <c r="O111" s="22">
        <v>1</v>
      </c>
      <c r="P111" s="23">
        <f t="shared" si="6"/>
        <v>1.3544629554381687E-2</v>
      </c>
      <c r="Q111" s="24">
        <f t="shared" si="7"/>
        <v>0</v>
      </c>
      <c r="R111" s="25">
        <f t="shared" si="8"/>
        <v>2.4348672997321647E-2</v>
      </c>
    </row>
    <row r="112" spans="1:18" s="17" customFormat="1" ht="12.75" x14ac:dyDescent="0.2">
      <c r="A112" s="6" t="s">
        <v>220</v>
      </c>
      <c r="B112" s="6" t="s">
        <v>219</v>
      </c>
      <c r="C112" s="63">
        <v>35.1</v>
      </c>
      <c r="D112" s="64">
        <v>31.3</v>
      </c>
      <c r="E112" s="65">
        <v>29.17</v>
      </c>
      <c r="F112" s="66">
        <v>33.369999999999997</v>
      </c>
      <c r="G112" s="66">
        <v>33.43</v>
      </c>
      <c r="H112" s="67">
        <v>31.400000000000002</v>
      </c>
      <c r="I112" s="1" t="s">
        <v>220</v>
      </c>
      <c r="J112" s="1" t="s">
        <v>219</v>
      </c>
      <c r="K112" s="18">
        <v>21</v>
      </c>
      <c r="L112" s="19">
        <v>19</v>
      </c>
      <c r="M112" s="20">
        <v>19</v>
      </c>
      <c r="N112" s="21">
        <v>24</v>
      </c>
      <c r="O112" s="22">
        <v>21</v>
      </c>
      <c r="P112" s="23">
        <f t="shared" si="6"/>
        <v>0.54131054131054124</v>
      </c>
      <c r="Q112" s="24">
        <f t="shared" si="7"/>
        <v>0.76677316293929709</v>
      </c>
      <c r="R112" s="25">
        <f t="shared" si="8"/>
        <v>0.7199177236887212</v>
      </c>
    </row>
    <row r="113" spans="1:18" s="17" customFormat="1" ht="12.75" x14ac:dyDescent="0.2">
      <c r="A113" s="6" t="s">
        <v>465</v>
      </c>
      <c r="B113" s="6" t="s">
        <v>464</v>
      </c>
      <c r="C113" s="63"/>
      <c r="D113" s="64"/>
      <c r="E113" s="65"/>
      <c r="F113" s="66">
        <v>12</v>
      </c>
      <c r="G113" s="66">
        <v>14.77</v>
      </c>
      <c r="H113" s="67">
        <v>7.87</v>
      </c>
      <c r="I113" s="1" t="s">
        <v>465</v>
      </c>
      <c r="J113" s="1" t="s">
        <v>464</v>
      </c>
      <c r="K113" s="18"/>
      <c r="L113" s="19"/>
      <c r="M113" s="20"/>
      <c r="N113" s="21">
        <v>2</v>
      </c>
      <c r="O113" s="22">
        <v>1</v>
      </c>
      <c r="P113" s="23" t="str">
        <f t="shared" si="6"/>
        <v xml:space="preserve"> </v>
      </c>
      <c r="Q113" s="24" t="str">
        <f t="shared" si="7"/>
        <v xml:space="preserve"> </v>
      </c>
      <c r="R113" s="25" t="str">
        <f t="shared" si="8"/>
        <v xml:space="preserve"> </v>
      </c>
    </row>
    <row r="114" spans="1:18" s="17" customFormat="1" ht="12.75" x14ac:dyDescent="0.2">
      <c r="A114" s="6" t="s">
        <v>409</v>
      </c>
      <c r="B114" s="6" t="s">
        <v>408</v>
      </c>
      <c r="C114" s="63">
        <v>7.0000000000000007E-2</v>
      </c>
      <c r="D114" s="64">
        <v>0.56999999999999995</v>
      </c>
      <c r="E114" s="65">
        <v>0.62</v>
      </c>
      <c r="F114" s="66">
        <v>1.25</v>
      </c>
      <c r="G114" s="66">
        <v>0.03</v>
      </c>
      <c r="H114" s="67"/>
      <c r="K114" s="18"/>
      <c r="L114" s="19"/>
      <c r="M114" s="20"/>
      <c r="N114" s="21"/>
      <c r="O114" s="22"/>
      <c r="P114" s="23">
        <f t="shared" si="6"/>
        <v>0</v>
      </c>
      <c r="Q114" s="24">
        <f t="shared" si="7"/>
        <v>0</v>
      </c>
      <c r="R114" s="25">
        <f t="shared" si="8"/>
        <v>0</v>
      </c>
    </row>
    <row r="115" spans="1:18" s="17" customFormat="1" ht="12.75" x14ac:dyDescent="0.2">
      <c r="A115" s="3" t="s">
        <v>367</v>
      </c>
      <c r="B115" s="3" t="s">
        <v>366</v>
      </c>
      <c r="C115" s="63">
        <v>11.67</v>
      </c>
      <c r="D115" s="64">
        <v>6.87</v>
      </c>
      <c r="E115" s="65">
        <v>1.23</v>
      </c>
      <c r="F115" s="69"/>
      <c r="G115" s="69"/>
      <c r="H115" s="70"/>
      <c r="K115" s="18"/>
      <c r="L115" s="19"/>
      <c r="M115" s="20"/>
      <c r="N115" s="21"/>
      <c r="O115" s="22"/>
      <c r="P115" s="23">
        <f t="shared" si="6"/>
        <v>0</v>
      </c>
      <c r="Q115" s="24">
        <f t="shared" si="7"/>
        <v>0</v>
      </c>
      <c r="R115" s="25">
        <f t="shared" si="8"/>
        <v>0</v>
      </c>
    </row>
    <row r="116" spans="1:18" s="17" customFormat="1" ht="12.75" x14ac:dyDescent="0.2">
      <c r="A116" s="6" t="s">
        <v>454</v>
      </c>
      <c r="B116" s="6" t="s">
        <v>453</v>
      </c>
      <c r="C116" s="63">
        <v>15.43</v>
      </c>
      <c r="D116" s="64">
        <v>12.43</v>
      </c>
      <c r="E116" s="65">
        <v>9.1000000000000014</v>
      </c>
      <c r="F116" s="66">
        <v>4.0999999999999996</v>
      </c>
      <c r="G116" s="66">
        <v>0.53</v>
      </c>
      <c r="H116" s="67"/>
      <c r="K116" s="18"/>
      <c r="L116" s="19"/>
      <c r="M116" s="20"/>
      <c r="N116" s="21"/>
      <c r="O116" s="22"/>
      <c r="P116" s="23">
        <f t="shared" si="6"/>
        <v>0</v>
      </c>
      <c r="Q116" s="24">
        <f t="shared" si="7"/>
        <v>0</v>
      </c>
      <c r="R116" s="25">
        <f t="shared" si="8"/>
        <v>0</v>
      </c>
    </row>
    <row r="117" spans="1:18" s="17" customFormat="1" ht="12.75" x14ac:dyDescent="0.2">
      <c r="A117" s="6" t="s">
        <v>516</v>
      </c>
      <c r="B117" s="6" t="s">
        <v>407</v>
      </c>
      <c r="C117" s="63">
        <v>0.43</v>
      </c>
      <c r="D117" s="64">
        <v>0.23</v>
      </c>
      <c r="E117" s="65">
        <v>0.56999999999999995</v>
      </c>
      <c r="F117" s="66">
        <v>1.2</v>
      </c>
      <c r="G117" s="66">
        <v>0.1</v>
      </c>
      <c r="H117" s="67"/>
      <c r="K117" s="18"/>
      <c r="L117" s="19"/>
      <c r="M117" s="20"/>
      <c r="N117" s="21"/>
      <c r="O117" s="22"/>
      <c r="P117" s="23">
        <f t="shared" si="6"/>
        <v>0</v>
      </c>
      <c r="Q117" s="24">
        <f t="shared" si="7"/>
        <v>0</v>
      </c>
      <c r="R117" s="25">
        <f t="shared" si="8"/>
        <v>0</v>
      </c>
    </row>
    <row r="118" spans="1:18" s="17" customFormat="1" ht="12.75" x14ac:dyDescent="0.2">
      <c r="A118" s="6" t="s">
        <v>456</v>
      </c>
      <c r="B118" s="6" t="s">
        <v>455</v>
      </c>
      <c r="C118" s="63">
        <v>1.07</v>
      </c>
      <c r="D118" s="64">
        <v>1.73</v>
      </c>
      <c r="E118" s="65"/>
      <c r="F118" s="66">
        <v>0.8</v>
      </c>
      <c r="G118" s="66">
        <v>0.6</v>
      </c>
      <c r="H118" s="67">
        <v>0.1</v>
      </c>
      <c r="K118" s="18"/>
      <c r="L118" s="19"/>
      <c r="M118" s="20"/>
      <c r="N118" s="21"/>
      <c r="O118" s="22"/>
      <c r="P118" s="23">
        <f t="shared" si="6"/>
        <v>0</v>
      </c>
      <c r="Q118" s="24">
        <f t="shared" si="7"/>
        <v>0</v>
      </c>
      <c r="R118" s="25" t="str">
        <f t="shared" si="8"/>
        <v xml:space="preserve"> </v>
      </c>
    </row>
    <row r="119" spans="1:18" s="17" customFormat="1" ht="12.75" x14ac:dyDescent="0.2">
      <c r="A119" s="6" t="s">
        <v>452</v>
      </c>
      <c r="B119" s="6" t="s">
        <v>451</v>
      </c>
      <c r="C119" s="63">
        <v>9.83</v>
      </c>
      <c r="D119" s="64">
        <v>4</v>
      </c>
      <c r="E119" s="65">
        <v>4.0999999999999996</v>
      </c>
      <c r="F119" s="66">
        <v>2.0299999999999998</v>
      </c>
      <c r="G119" s="66">
        <v>7.0000000000000007E-2</v>
      </c>
      <c r="H119" s="67"/>
      <c r="K119" s="18"/>
      <c r="L119" s="19"/>
      <c r="M119" s="20"/>
      <c r="N119" s="21"/>
      <c r="O119" s="22"/>
      <c r="P119" s="23">
        <f t="shared" si="6"/>
        <v>0</v>
      </c>
      <c r="Q119" s="24">
        <f t="shared" si="7"/>
        <v>0</v>
      </c>
      <c r="R119" s="25">
        <f t="shared" si="8"/>
        <v>0</v>
      </c>
    </row>
    <row r="120" spans="1:18" s="17" customFormat="1" ht="12.75" x14ac:dyDescent="0.2">
      <c r="A120" s="6" t="s">
        <v>348</v>
      </c>
      <c r="B120" s="6" t="s">
        <v>347</v>
      </c>
      <c r="C120" s="63">
        <v>101.04</v>
      </c>
      <c r="D120" s="64">
        <v>88.050000000000011</v>
      </c>
      <c r="E120" s="65">
        <v>104.25999999999999</v>
      </c>
      <c r="F120" s="66">
        <v>54.150000000000006</v>
      </c>
      <c r="G120" s="66">
        <v>5.65</v>
      </c>
      <c r="H120" s="67">
        <v>1.07</v>
      </c>
      <c r="I120" s="1" t="s">
        <v>348</v>
      </c>
      <c r="J120" s="1" t="s">
        <v>347</v>
      </c>
      <c r="K120" s="18">
        <v>2</v>
      </c>
      <c r="L120" s="19"/>
      <c r="M120" s="20">
        <v>5</v>
      </c>
      <c r="N120" s="21"/>
      <c r="O120" s="22"/>
      <c r="P120" s="23">
        <f t="shared" si="6"/>
        <v>4.9485352335708624E-2</v>
      </c>
      <c r="Q120" s="24">
        <f t="shared" si="7"/>
        <v>0</v>
      </c>
      <c r="R120" s="25">
        <f t="shared" si="8"/>
        <v>0</v>
      </c>
    </row>
    <row r="121" spans="1:18" s="17" customFormat="1" ht="12.75" x14ac:dyDescent="0.2">
      <c r="A121" s="6" t="s">
        <v>386</v>
      </c>
      <c r="B121" s="6" t="s">
        <v>457</v>
      </c>
      <c r="C121" s="63"/>
      <c r="D121" s="64">
        <v>1.9</v>
      </c>
      <c r="E121" s="65">
        <v>1.8</v>
      </c>
      <c r="F121" s="66">
        <v>5.2200000000000006</v>
      </c>
      <c r="G121" s="66">
        <v>5.03</v>
      </c>
      <c r="H121" s="67">
        <v>4.5</v>
      </c>
      <c r="K121" s="18"/>
      <c r="L121" s="19"/>
      <c r="M121" s="20"/>
      <c r="N121" s="21"/>
      <c r="O121" s="22"/>
      <c r="P121" s="23" t="str">
        <f t="shared" si="6"/>
        <v xml:space="preserve"> </v>
      </c>
      <c r="Q121" s="24">
        <f t="shared" si="7"/>
        <v>0</v>
      </c>
      <c r="R121" s="25">
        <f t="shared" si="8"/>
        <v>0</v>
      </c>
    </row>
    <row r="122" spans="1:18" s="17" customFormat="1" ht="12.75" x14ac:dyDescent="0.2">
      <c r="A122" s="6" t="s">
        <v>336</v>
      </c>
      <c r="B122" s="6" t="s">
        <v>335</v>
      </c>
      <c r="C122" s="63">
        <v>127.74</v>
      </c>
      <c r="D122" s="64">
        <v>116.19</v>
      </c>
      <c r="E122" s="65">
        <v>126.41</v>
      </c>
      <c r="F122" s="66">
        <v>101.64</v>
      </c>
      <c r="G122" s="66">
        <v>79.31</v>
      </c>
      <c r="H122" s="67">
        <v>65.399999999999991</v>
      </c>
      <c r="I122" s="1" t="s">
        <v>336</v>
      </c>
      <c r="J122" s="1" t="s">
        <v>335</v>
      </c>
      <c r="K122" s="18"/>
      <c r="L122" s="19">
        <v>1</v>
      </c>
      <c r="M122" s="20">
        <v>1</v>
      </c>
      <c r="N122" s="21"/>
      <c r="O122" s="22"/>
      <c r="P122" s="23">
        <f t="shared" si="6"/>
        <v>7.8284014404258646E-3</v>
      </c>
      <c r="Q122" s="24">
        <f t="shared" si="7"/>
        <v>0</v>
      </c>
      <c r="R122" s="25">
        <f t="shared" si="8"/>
        <v>0</v>
      </c>
    </row>
    <row r="123" spans="1:18" s="17" customFormat="1" ht="12.75" x14ac:dyDescent="0.2">
      <c r="A123" s="6" t="s">
        <v>352</v>
      </c>
      <c r="B123" s="6" t="s">
        <v>351</v>
      </c>
      <c r="C123" s="63">
        <v>30.6</v>
      </c>
      <c r="D123" s="64">
        <v>26.98</v>
      </c>
      <c r="E123" s="65">
        <v>25.77</v>
      </c>
      <c r="F123" s="66">
        <v>29.77</v>
      </c>
      <c r="G123" s="66">
        <v>20.47</v>
      </c>
      <c r="H123" s="67">
        <v>11.99</v>
      </c>
      <c r="I123" s="1" t="s">
        <v>352</v>
      </c>
      <c r="J123" s="1" t="s">
        <v>351</v>
      </c>
      <c r="K123" s="18"/>
      <c r="L123" s="19"/>
      <c r="M123" s="20">
        <v>1</v>
      </c>
      <c r="N123" s="21"/>
      <c r="O123" s="22"/>
      <c r="P123" s="23">
        <f t="shared" si="6"/>
        <v>3.2679738562091505E-2</v>
      </c>
      <c r="Q123" s="24">
        <f t="shared" si="7"/>
        <v>0</v>
      </c>
      <c r="R123" s="25">
        <f t="shared" si="8"/>
        <v>0</v>
      </c>
    </row>
    <row r="124" spans="1:18" s="17" customFormat="1" ht="12.75" x14ac:dyDescent="0.2">
      <c r="A124" s="6" t="s">
        <v>411</v>
      </c>
      <c r="B124" s="6" t="s">
        <v>410</v>
      </c>
      <c r="C124" s="63">
        <v>0.23</v>
      </c>
      <c r="D124" s="64">
        <v>0.23</v>
      </c>
      <c r="E124" s="65">
        <v>7.0000000000000007E-2</v>
      </c>
      <c r="F124" s="66"/>
      <c r="G124" s="66"/>
      <c r="H124" s="67"/>
      <c r="K124" s="18"/>
      <c r="L124" s="19"/>
      <c r="M124" s="20"/>
      <c r="N124" s="21"/>
      <c r="O124" s="22"/>
      <c r="P124" s="23">
        <f t="shared" si="6"/>
        <v>0</v>
      </c>
      <c r="Q124" s="24">
        <f t="shared" si="7"/>
        <v>0</v>
      </c>
      <c r="R124" s="25">
        <f t="shared" si="8"/>
        <v>0</v>
      </c>
    </row>
    <row r="125" spans="1:18" s="17" customFormat="1" ht="12.75" x14ac:dyDescent="0.2">
      <c r="A125" s="6" t="s">
        <v>459</v>
      </c>
      <c r="B125" s="6" t="s">
        <v>458</v>
      </c>
      <c r="C125" s="63">
        <v>47.63</v>
      </c>
      <c r="D125" s="64">
        <v>65.08</v>
      </c>
      <c r="E125" s="65">
        <v>55.2</v>
      </c>
      <c r="F125" s="66">
        <v>36.43</v>
      </c>
      <c r="G125" s="66">
        <v>31.13</v>
      </c>
      <c r="H125" s="67">
        <v>22.93</v>
      </c>
      <c r="K125" s="18"/>
      <c r="L125" s="19"/>
      <c r="M125" s="20"/>
      <c r="N125" s="21"/>
      <c r="O125" s="22"/>
      <c r="P125" s="23">
        <f t="shared" si="6"/>
        <v>0</v>
      </c>
      <c r="Q125" s="24">
        <f t="shared" si="7"/>
        <v>0</v>
      </c>
      <c r="R125" s="25">
        <f t="shared" si="8"/>
        <v>0</v>
      </c>
    </row>
    <row r="126" spans="1:18" s="17" customFormat="1" ht="12.75" x14ac:dyDescent="0.2">
      <c r="A126" s="6" t="s">
        <v>461</v>
      </c>
      <c r="B126" s="6" t="s">
        <v>460</v>
      </c>
      <c r="C126" s="63">
        <v>24.990000000000002</v>
      </c>
      <c r="D126" s="64">
        <v>17.489999999999998</v>
      </c>
      <c r="E126" s="65">
        <v>10.97</v>
      </c>
      <c r="F126" s="66">
        <v>7.74</v>
      </c>
      <c r="G126" s="66">
        <v>0.2</v>
      </c>
      <c r="H126" s="67">
        <v>0.03</v>
      </c>
      <c r="K126" s="18"/>
      <c r="L126" s="19"/>
      <c r="M126" s="20"/>
      <c r="N126" s="21"/>
      <c r="O126" s="22"/>
      <c r="P126" s="23">
        <f t="shared" si="6"/>
        <v>0</v>
      </c>
      <c r="Q126" s="24">
        <f t="shared" si="7"/>
        <v>0</v>
      </c>
      <c r="R126" s="25">
        <f t="shared" si="8"/>
        <v>0</v>
      </c>
    </row>
    <row r="127" spans="1:18" s="17" customFormat="1" ht="12.75" x14ac:dyDescent="0.2">
      <c r="A127" s="6" t="s">
        <v>388</v>
      </c>
      <c r="B127" s="6" t="s">
        <v>387</v>
      </c>
      <c r="C127" s="63">
        <v>0.72</v>
      </c>
      <c r="D127" s="64">
        <v>0.42</v>
      </c>
      <c r="E127" s="65"/>
      <c r="F127" s="66"/>
      <c r="G127" s="66"/>
      <c r="H127" s="67"/>
      <c r="K127" s="18"/>
      <c r="L127" s="19"/>
      <c r="M127" s="20"/>
      <c r="N127" s="21"/>
      <c r="O127" s="22"/>
      <c r="P127" s="23">
        <f t="shared" si="6"/>
        <v>0</v>
      </c>
      <c r="Q127" s="24">
        <f t="shared" si="7"/>
        <v>0</v>
      </c>
      <c r="R127" s="25" t="str">
        <f t="shared" si="8"/>
        <v xml:space="preserve"> </v>
      </c>
    </row>
    <row r="128" spans="1:18" s="17" customFormat="1" ht="12.75" x14ac:dyDescent="0.2">
      <c r="A128" s="6" t="s">
        <v>467</v>
      </c>
      <c r="B128" s="6" t="s">
        <v>466</v>
      </c>
      <c r="C128" s="63"/>
      <c r="D128" s="64"/>
      <c r="E128" s="65"/>
      <c r="F128" s="66"/>
      <c r="G128" s="66">
        <v>9.4499999999999993</v>
      </c>
      <c r="H128" s="67">
        <v>17.62</v>
      </c>
      <c r="K128" s="18"/>
      <c r="L128" s="19"/>
      <c r="M128" s="20"/>
      <c r="N128" s="21"/>
      <c r="O128" s="22"/>
      <c r="P128" s="23" t="str">
        <f t="shared" ref="P128:P167" si="9">IF(ISBLANK(C128), " ", M128/C128)</f>
        <v xml:space="preserve"> </v>
      </c>
      <c r="Q128" s="24" t="str">
        <f t="shared" ref="Q128:Q167" si="10">IF(ISBLANK(D128), " ", N128/D128)</f>
        <v xml:space="preserve"> </v>
      </c>
      <c r="R128" s="25" t="str">
        <f t="shared" ref="R128:R167" si="11">IF(ISBLANK(E128), " ", O128/E128)</f>
        <v xml:space="preserve"> </v>
      </c>
    </row>
    <row r="129" spans="1:18" s="17" customFormat="1" ht="12.75" x14ac:dyDescent="0.2">
      <c r="A129" s="6" t="s">
        <v>478</v>
      </c>
      <c r="B129" s="6" t="s">
        <v>477</v>
      </c>
      <c r="C129" s="63">
        <v>154.15</v>
      </c>
      <c r="D129" s="64">
        <v>74.44</v>
      </c>
      <c r="E129" s="65">
        <v>6.09</v>
      </c>
      <c r="F129" s="66">
        <v>5.93</v>
      </c>
      <c r="G129" s="66">
        <v>7.4</v>
      </c>
      <c r="H129" s="67">
        <v>5.34</v>
      </c>
      <c r="K129" s="18"/>
      <c r="L129" s="19"/>
      <c r="M129" s="20"/>
      <c r="N129" s="21"/>
      <c r="O129" s="22"/>
      <c r="P129" s="23">
        <f t="shared" si="9"/>
        <v>0</v>
      </c>
      <c r="Q129" s="24">
        <f t="shared" si="10"/>
        <v>0</v>
      </c>
      <c r="R129" s="25">
        <f t="shared" si="11"/>
        <v>0</v>
      </c>
    </row>
    <row r="130" spans="1:18" s="17" customFormat="1" ht="12.75" x14ac:dyDescent="0.2">
      <c r="A130" s="6" t="s">
        <v>463</v>
      </c>
      <c r="B130" s="6" t="s">
        <v>462</v>
      </c>
      <c r="C130" s="63">
        <v>133.69999999999999</v>
      </c>
      <c r="D130" s="64">
        <v>116.64</v>
      </c>
      <c r="E130" s="65">
        <v>103.86999999999999</v>
      </c>
      <c r="F130" s="66">
        <v>74.2</v>
      </c>
      <c r="G130" s="66">
        <v>56.5</v>
      </c>
      <c r="H130" s="67">
        <v>50.53</v>
      </c>
      <c r="I130" s="1" t="s">
        <v>463</v>
      </c>
      <c r="J130" s="1" t="s">
        <v>462</v>
      </c>
      <c r="K130" s="18"/>
      <c r="L130" s="19"/>
      <c r="M130" s="20"/>
      <c r="N130" s="21">
        <v>1</v>
      </c>
      <c r="O130" s="22"/>
      <c r="P130" s="23">
        <f t="shared" si="9"/>
        <v>0</v>
      </c>
      <c r="Q130" s="24">
        <f t="shared" si="10"/>
        <v>8.5733882030178329E-3</v>
      </c>
      <c r="R130" s="25">
        <f t="shared" si="11"/>
        <v>0</v>
      </c>
    </row>
    <row r="131" spans="1:18" s="17" customFormat="1" ht="12.75" x14ac:dyDescent="0.2">
      <c r="A131" s="6" t="s">
        <v>474</v>
      </c>
      <c r="B131" s="6" t="s">
        <v>473</v>
      </c>
      <c r="C131" s="63">
        <v>2.9</v>
      </c>
      <c r="D131" s="64">
        <v>1.03</v>
      </c>
      <c r="E131" s="65">
        <v>0.84</v>
      </c>
      <c r="F131" s="66">
        <v>1.33</v>
      </c>
      <c r="G131" s="66">
        <v>1.17</v>
      </c>
      <c r="H131" s="67">
        <v>0.1</v>
      </c>
      <c r="K131" s="18"/>
      <c r="L131" s="19"/>
      <c r="M131" s="20"/>
      <c r="N131" s="21"/>
      <c r="O131" s="22"/>
      <c r="P131" s="23">
        <f t="shared" si="9"/>
        <v>0</v>
      </c>
      <c r="Q131" s="24">
        <f t="shared" si="10"/>
        <v>0</v>
      </c>
      <c r="R131" s="25">
        <f t="shared" si="11"/>
        <v>0</v>
      </c>
    </row>
    <row r="132" spans="1:18" s="17" customFormat="1" ht="12.75" x14ac:dyDescent="0.2">
      <c r="A132" s="6" t="s">
        <v>476</v>
      </c>
      <c r="B132" s="6" t="s">
        <v>475</v>
      </c>
      <c r="C132" s="63">
        <v>42.07</v>
      </c>
      <c r="D132" s="64">
        <v>29.53</v>
      </c>
      <c r="E132" s="65">
        <v>27.13</v>
      </c>
      <c r="F132" s="66">
        <v>11.24</v>
      </c>
      <c r="G132" s="66">
        <v>4.8699999999999992</v>
      </c>
      <c r="H132" s="67">
        <v>0.87</v>
      </c>
      <c r="K132" s="18"/>
      <c r="L132" s="19"/>
      <c r="M132" s="20"/>
      <c r="N132" s="21"/>
      <c r="O132" s="22"/>
      <c r="P132" s="23">
        <f t="shared" si="9"/>
        <v>0</v>
      </c>
      <c r="Q132" s="24">
        <f t="shared" si="10"/>
        <v>0</v>
      </c>
      <c r="R132" s="25">
        <f t="shared" si="11"/>
        <v>0</v>
      </c>
    </row>
    <row r="133" spans="1:18" s="17" customFormat="1" ht="12.75" x14ac:dyDescent="0.2">
      <c r="A133" s="6" t="s">
        <v>469</v>
      </c>
      <c r="B133" s="6" t="s">
        <v>468</v>
      </c>
      <c r="C133" s="63">
        <v>82.16</v>
      </c>
      <c r="D133" s="64">
        <v>92.13</v>
      </c>
      <c r="E133" s="65">
        <v>82.33</v>
      </c>
      <c r="F133" s="66">
        <v>48.230000000000004</v>
      </c>
      <c r="G133" s="66">
        <v>38.33</v>
      </c>
      <c r="H133" s="67">
        <v>26.799999999999997</v>
      </c>
      <c r="K133" s="18"/>
      <c r="L133" s="19"/>
      <c r="M133" s="20"/>
      <c r="N133" s="21"/>
      <c r="O133" s="22"/>
      <c r="P133" s="23">
        <f t="shared" si="9"/>
        <v>0</v>
      </c>
      <c r="Q133" s="24">
        <f t="shared" si="10"/>
        <v>0</v>
      </c>
      <c r="R133" s="25">
        <f t="shared" si="11"/>
        <v>0</v>
      </c>
    </row>
    <row r="134" spans="1:18" s="17" customFormat="1" ht="12.75" x14ac:dyDescent="0.2">
      <c r="A134" s="6" t="s">
        <v>471</v>
      </c>
      <c r="B134" s="6" t="s">
        <v>470</v>
      </c>
      <c r="C134" s="63">
        <v>3</v>
      </c>
      <c r="D134" s="64">
        <v>1.7000000000000002</v>
      </c>
      <c r="E134" s="65">
        <v>1.5</v>
      </c>
      <c r="F134" s="66">
        <v>2.27</v>
      </c>
      <c r="G134" s="66">
        <v>1.87</v>
      </c>
      <c r="H134" s="67">
        <v>3.06</v>
      </c>
      <c r="K134" s="18"/>
      <c r="L134" s="19"/>
      <c r="M134" s="20"/>
      <c r="N134" s="21"/>
      <c r="O134" s="22"/>
      <c r="P134" s="23">
        <f t="shared" si="9"/>
        <v>0</v>
      </c>
      <c r="Q134" s="24">
        <f t="shared" si="10"/>
        <v>0</v>
      </c>
      <c r="R134" s="25">
        <f t="shared" si="11"/>
        <v>0</v>
      </c>
    </row>
    <row r="135" spans="1:18" s="17" customFormat="1" ht="12.75" x14ac:dyDescent="0.2">
      <c r="A135" s="6" t="s">
        <v>472</v>
      </c>
      <c r="B135" s="6" t="s">
        <v>376</v>
      </c>
      <c r="C135" s="63">
        <v>214.66</v>
      </c>
      <c r="D135" s="64">
        <v>213.3</v>
      </c>
      <c r="E135" s="65">
        <v>194.78</v>
      </c>
      <c r="F135" s="66">
        <v>151.79999999999998</v>
      </c>
      <c r="G135" s="66">
        <v>161.07</v>
      </c>
      <c r="H135" s="67">
        <v>158.29999999999998</v>
      </c>
      <c r="K135" s="18"/>
      <c r="L135" s="19"/>
      <c r="M135" s="20"/>
      <c r="N135" s="21"/>
      <c r="O135" s="22"/>
      <c r="P135" s="23">
        <f t="shared" si="9"/>
        <v>0</v>
      </c>
      <c r="Q135" s="24">
        <f t="shared" si="10"/>
        <v>0</v>
      </c>
      <c r="R135" s="25">
        <f t="shared" si="11"/>
        <v>0</v>
      </c>
    </row>
    <row r="136" spans="1:18" s="17" customFormat="1" ht="12.75" x14ac:dyDescent="0.2">
      <c r="A136" s="6" t="s">
        <v>415</v>
      </c>
      <c r="B136" s="6" t="s">
        <v>414</v>
      </c>
      <c r="C136" s="63">
        <v>0.43</v>
      </c>
      <c r="D136" s="64"/>
      <c r="E136" s="65"/>
      <c r="F136" s="66">
        <v>0.33</v>
      </c>
      <c r="G136" s="66"/>
      <c r="H136" s="67"/>
      <c r="K136" s="18"/>
      <c r="L136" s="19"/>
      <c r="M136" s="20"/>
      <c r="N136" s="21"/>
      <c r="O136" s="22"/>
      <c r="P136" s="23">
        <f t="shared" si="9"/>
        <v>0</v>
      </c>
      <c r="Q136" s="24" t="str">
        <f t="shared" si="10"/>
        <v xml:space="preserve"> </v>
      </c>
      <c r="R136" s="25" t="str">
        <f t="shared" si="11"/>
        <v xml:space="preserve"> </v>
      </c>
    </row>
    <row r="137" spans="1:18" s="17" customFormat="1" ht="12.75" x14ac:dyDescent="0.2">
      <c r="A137" s="6" t="s">
        <v>162</v>
      </c>
      <c r="B137" s="6" t="s">
        <v>161</v>
      </c>
      <c r="C137" s="63">
        <v>872.03</v>
      </c>
      <c r="D137" s="64">
        <v>735.87</v>
      </c>
      <c r="E137" s="65">
        <v>748.51</v>
      </c>
      <c r="F137" s="66">
        <v>721.52</v>
      </c>
      <c r="G137" s="66">
        <v>683.90000000000009</v>
      </c>
      <c r="H137" s="67">
        <v>637.80000000000007</v>
      </c>
      <c r="I137" s="1" t="s">
        <v>162</v>
      </c>
      <c r="J137" s="1" t="s">
        <v>161</v>
      </c>
      <c r="K137" s="18">
        <v>3</v>
      </c>
      <c r="L137" s="19">
        <v>13</v>
      </c>
      <c r="M137" s="20">
        <v>3</v>
      </c>
      <c r="N137" s="21">
        <v>1</v>
      </c>
      <c r="O137" s="22">
        <v>4</v>
      </c>
      <c r="P137" s="23">
        <f t="shared" si="9"/>
        <v>3.4402486152999324E-3</v>
      </c>
      <c r="Q137" s="24">
        <f t="shared" si="10"/>
        <v>1.3589356815741911E-3</v>
      </c>
      <c r="R137" s="25">
        <f t="shared" si="11"/>
        <v>5.3439499806281817E-3</v>
      </c>
    </row>
    <row r="138" spans="1:18" s="17" customFormat="1" ht="12.75" x14ac:dyDescent="0.2">
      <c r="A138" s="6" t="s">
        <v>365</v>
      </c>
      <c r="B138" s="6" t="s">
        <v>364</v>
      </c>
      <c r="C138" s="63">
        <v>106.19999999999999</v>
      </c>
      <c r="D138" s="64">
        <v>87.97</v>
      </c>
      <c r="E138" s="65">
        <v>88.429999999999993</v>
      </c>
      <c r="F138" s="66">
        <v>63.35</v>
      </c>
      <c r="G138" s="66">
        <v>60.46</v>
      </c>
      <c r="H138" s="67">
        <v>50.900000000000006</v>
      </c>
      <c r="I138" s="1" t="s">
        <v>365</v>
      </c>
      <c r="J138" s="1" t="s">
        <v>364</v>
      </c>
      <c r="K138" s="18">
        <v>3</v>
      </c>
      <c r="L138" s="19"/>
      <c r="M138" s="20"/>
      <c r="N138" s="21"/>
      <c r="O138" s="22"/>
      <c r="P138" s="23">
        <f t="shared" si="9"/>
        <v>0</v>
      </c>
      <c r="Q138" s="24">
        <f t="shared" si="10"/>
        <v>0</v>
      </c>
      <c r="R138" s="25">
        <f t="shared" si="11"/>
        <v>0</v>
      </c>
    </row>
    <row r="139" spans="1:18" s="17" customFormat="1" ht="12.75" x14ac:dyDescent="0.2">
      <c r="A139" s="6" t="s">
        <v>480</v>
      </c>
      <c r="B139" s="6" t="s">
        <v>479</v>
      </c>
      <c r="C139" s="63">
        <v>8.69</v>
      </c>
      <c r="D139" s="64">
        <v>11.31</v>
      </c>
      <c r="E139" s="65">
        <v>7.7299999999999995</v>
      </c>
      <c r="F139" s="66">
        <v>1.63</v>
      </c>
      <c r="G139" s="66">
        <v>0.79999999999999993</v>
      </c>
      <c r="H139" s="67">
        <v>0.17</v>
      </c>
      <c r="K139" s="18"/>
      <c r="L139" s="19"/>
      <c r="M139" s="20"/>
      <c r="N139" s="21"/>
      <c r="O139" s="22"/>
      <c r="P139" s="23">
        <f t="shared" si="9"/>
        <v>0</v>
      </c>
      <c r="Q139" s="24">
        <f t="shared" si="10"/>
        <v>0</v>
      </c>
      <c r="R139" s="25">
        <f t="shared" si="11"/>
        <v>0</v>
      </c>
    </row>
    <row r="140" spans="1:18" s="17" customFormat="1" ht="12.75" x14ac:dyDescent="0.2">
      <c r="A140" s="6" t="s">
        <v>436</v>
      </c>
      <c r="B140" s="6" t="s">
        <v>435</v>
      </c>
      <c r="C140" s="63">
        <v>36.64</v>
      </c>
      <c r="D140" s="64">
        <v>40.04</v>
      </c>
      <c r="E140" s="65">
        <v>38.07</v>
      </c>
      <c r="F140" s="66">
        <v>32.770000000000003</v>
      </c>
      <c r="G140" s="66">
        <v>26.76</v>
      </c>
      <c r="H140" s="67">
        <v>20.83</v>
      </c>
      <c r="K140" s="18"/>
      <c r="L140" s="19"/>
      <c r="M140" s="20"/>
      <c r="N140" s="21"/>
      <c r="O140" s="22"/>
      <c r="P140" s="23">
        <f t="shared" si="9"/>
        <v>0</v>
      </c>
      <c r="Q140" s="24">
        <f t="shared" si="10"/>
        <v>0</v>
      </c>
      <c r="R140" s="25">
        <f t="shared" si="11"/>
        <v>0</v>
      </c>
    </row>
    <row r="141" spans="1:18" s="17" customFormat="1" ht="12.75" x14ac:dyDescent="0.2">
      <c r="A141" s="6" t="s">
        <v>88</v>
      </c>
      <c r="B141" s="6" t="s">
        <v>87</v>
      </c>
      <c r="C141" s="63">
        <v>266.96000000000004</v>
      </c>
      <c r="D141" s="64">
        <v>210.3</v>
      </c>
      <c r="E141" s="65">
        <v>188.47</v>
      </c>
      <c r="F141" s="66">
        <v>155.19</v>
      </c>
      <c r="G141" s="66">
        <v>125.1</v>
      </c>
      <c r="H141" s="67">
        <v>88.1</v>
      </c>
      <c r="I141" s="1" t="s">
        <v>88</v>
      </c>
      <c r="J141" s="1" t="s">
        <v>87</v>
      </c>
      <c r="K141" s="18">
        <v>2</v>
      </c>
      <c r="L141" s="19">
        <v>6</v>
      </c>
      <c r="M141" s="20">
        <v>1</v>
      </c>
      <c r="N141" s="21"/>
      <c r="O141" s="22">
        <v>1</v>
      </c>
      <c r="P141" s="23">
        <f t="shared" si="9"/>
        <v>3.7458795325142338E-3</v>
      </c>
      <c r="Q141" s="24">
        <f t="shared" si="10"/>
        <v>0</v>
      </c>
      <c r="R141" s="25">
        <f t="shared" si="11"/>
        <v>5.3058842256061972E-3</v>
      </c>
    </row>
    <row r="142" spans="1:18" s="17" customFormat="1" ht="12.75" x14ac:dyDescent="0.2">
      <c r="A142" s="6" t="s">
        <v>373</v>
      </c>
      <c r="B142" s="6" t="s">
        <v>372</v>
      </c>
      <c r="C142" s="63">
        <v>247.76</v>
      </c>
      <c r="D142" s="64">
        <v>142.30000000000001</v>
      </c>
      <c r="E142" s="65">
        <v>45.71</v>
      </c>
      <c r="F142" s="66">
        <v>0.43</v>
      </c>
      <c r="G142" s="66">
        <v>0.1</v>
      </c>
      <c r="H142" s="67"/>
      <c r="K142" s="18"/>
      <c r="L142" s="19"/>
      <c r="M142" s="20"/>
      <c r="N142" s="21"/>
      <c r="O142" s="22"/>
      <c r="P142" s="23">
        <f t="shared" si="9"/>
        <v>0</v>
      </c>
      <c r="Q142" s="24">
        <f t="shared" si="10"/>
        <v>0</v>
      </c>
      <c r="R142" s="25">
        <f t="shared" si="11"/>
        <v>0</v>
      </c>
    </row>
    <row r="143" spans="1:18" s="17" customFormat="1" ht="12.75" x14ac:dyDescent="0.2">
      <c r="A143" s="6" t="s">
        <v>484</v>
      </c>
      <c r="B143" s="6" t="s">
        <v>483</v>
      </c>
      <c r="C143" s="63"/>
      <c r="D143" s="64"/>
      <c r="E143" s="65">
        <v>85.44</v>
      </c>
      <c r="F143" s="66">
        <v>96</v>
      </c>
      <c r="G143" s="66">
        <v>27.7</v>
      </c>
      <c r="H143" s="67">
        <v>4.43</v>
      </c>
      <c r="K143" s="18"/>
      <c r="L143" s="19"/>
      <c r="M143" s="20"/>
      <c r="N143" s="21"/>
      <c r="O143" s="22"/>
      <c r="P143" s="23" t="str">
        <f t="shared" si="9"/>
        <v xml:space="preserve"> </v>
      </c>
      <c r="Q143" s="24" t="str">
        <f t="shared" si="10"/>
        <v xml:space="preserve"> </v>
      </c>
      <c r="R143" s="25">
        <f t="shared" si="11"/>
        <v>0</v>
      </c>
    </row>
    <row r="144" spans="1:18" s="17" customFormat="1" ht="12.75" x14ac:dyDescent="0.2">
      <c r="A144" s="6" t="s">
        <v>292</v>
      </c>
      <c r="B144" s="6" t="s">
        <v>291</v>
      </c>
      <c r="C144" s="63">
        <v>60.83</v>
      </c>
      <c r="D144" s="64">
        <v>74.179999999999993</v>
      </c>
      <c r="E144" s="65">
        <v>58.199999999999996</v>
      </c>
      <c r="F144" s="66">
        <v>41.9</v>
      </c>
      <c r="G144" s="66">
        <v>39.15</v>
      </c>
      <c r="H144" s="67">
        <v>27.93</v>
      </c>
      <c r="I144" s="1" t="s">
        <v>292</v>
      </c>
      <c r="J144" s="1" t="s">
        <v>291</v>
      </c>
      <c r="K144" s="18"/>
      <c r="L144" s="19">
        <v>1</v>
      </c>
      <c r="M144" s="20"/>
      <c r="N144" s="21"/>
      <c r="O144" s="22"/>
      <c r="P144" s="23">
        <f t="shared" si="9"/>
        <v>0</v>
      </c>
      <c r="Q144" s="24">
        <f t="shared" si="10"/>
        <v>0</v>
      </c>
      <c r="R144" s="25">
        <f t="shared" si="11"/>
        <v>0</v>
      </c>
    </row>
    <row r="145" spans="1:18" s="17" customFormat="1" ht="12.75" x14ac:dyDescent="0.2">
      <c r="A145" s="6" t="s">
        <v>244</v>
      </c>
      <c r="B145" s="6" t="s">
        <v>243</v>
      </c>
      <c r="C145" s="63">
        <v>247.96</v>
      </c>
      <c r="D145" s="64">
        <v>116.65</v>
      </c>
      <c r="E145" s="65">
        <v>39.43</v>
      </c>
      <c r="F145" s="66">
        <v>130.56</v>
      </c>
      <c r="G145" s="66">
        <v>160</v>
      </c>
      <c r="H145" s="67">
        <v>162.38999999999999</v>
      </c>
      <c r="I145" s="1" t="s">
        <v>244</v>
      </c>
      <c r="J145" s="1" t="s">
        <v>243</v>
      </c>
      <c r="K145" s="18">
        <v>3</v>
      </c>
      <c r="L145" s="19">
        <v>7</v>
      </c>
      <c r="M145" s="20">
        <v>7</v>
      </c>
      <c r="N145" s="21">
        <v>26</v>
      </c>
      <c r="O145" s="22">
        <v>42</v>
      </c>
      <c r="P145" s="23">
        <f t="shared" si="9"/>
        <v>2.8230359735441201E-2</v>
      </c>
      <c r="Q145" s="24">
        <f t="shared" si="10"/>
        <v>0.2228889841405915</v>
      </c>
      <c r="R145" s="25">
        <f t="shared" si="11"/>
        <v>1.0651787978696423</v>
      </c>
    </row>
    <row r="146" spans="1:18" s="17" customFormat="1" ht="12.75" x14ac:dyDescent="0.2">
      <c r="A146" s="6" t="s">
        <v>310</v>
      </c>
      <c r="B146" s="6" t="s">
        <v>309</v>
      </c>
      <c r="C146" s="63">
        <v>24.400000000000002</v>
      </c>
      <c r="D146" s="64">
        <v>27.6</v>
      </c>
      <c r="E146" s="65">
        <v>22.270000000000003</v>
      </c>
      <c r="F146" s="66">
        <v>10.200000000000001</v>
      </c>
      <c r="G146" s="66">
        <v>0.4</v>
      </c>
      <c r="H146" s="67"/>
      <c r="I146" s="1" t="s">
        <v>310</v>
      </c>
      <c r="J146" s="1" t="s">
        <v>309</v>
      </c>
      <c r="K146" s="18"/>
      <c r="L146" s="19">
        <v>2</v>
      </c>
      <c r="M146" s="20">
        <v>4</v>
      </c>
      <c r="N146" s="21"/>
      <c r="O146" s="22"/>
      <c r="P146" s="23">
        <f t="shared" si="9"/>
        <v>0.16393442622950818</v>
      </c>
      <c r="Q146" s="24">
        <f t="shared" si="10"/>
        <v>0</v>
      </c>
      <c r="R146" s="25">
        <f t="shared" si="11"/>
        <v>0</v>
      </c>
    </row>
    <row r="147" spans="1:18" s="17" customFormat="1" ht="12.75" x14ac:dyDescent="0.2">
      <c r="A147" s="6" t="s">
        <v>429</v>
      </c>
      <c r="B147" s="6" t="s">
        <v>428</v>
      </c>
      <c r="C147" s="63">
        <v>4.9799999999999995</v>
      </c>
      <c r="D147" s="64">
        <v>3.97</v>
      </c>
      <c r="E147" s="65">
        <v>3.2199999999999998</v>
      </c>
      <c r="F147" s="66">
        <v>2.75</v>
      </c>
      <c r="G147" s="66"/>
      <c r="H147" s="67"/>
      <c r="K147" s="18"/>
      <c r="L147" s="19"/>
      <c r="M147" s="20"/>
      <c r="N147" s="21"/>
      <c r="O147" s="22"/>
      <c r="P147" s="23">
        <f t="shared" si="9"/>
        <v>0</v>
      </c>
      <c r="Q147" s="24">
        <f t="shared" si="10"/>
        <v>0</v>
      </c>
      <c r="R147" s="25">
        <f t="shared" si="11"/>
        <v>0</v>
      </c>
    </row>
    <row r="148" spans="1:18" s="17" customFormat="1" ht="12.75" x14ac:dyDescent="0.2">
      <c r="A148" s="6" t="s">
        <v>54</v>
      </c>
      <c r="B148" s="6" t="s">
        <v>53</v>
      </c>
      <c r="C148" s="63">
        <v>10.93</v>
      </c>
      <c r="D148" s="64">
        <v>15.57</v>
      </c>
      <c r="E148" s="65">
        <v>15.830000000000002</v>
      </c>
      <c r="F148" s="66">
        <v>12.86</v>
      </c>
      <c r="G148" s="66">
        <v>7.6999999999999993</v>
      </c>
      <c r="H148" s="66">
        <v>5.3000000000000007</v>
      </c>
      <c r="I148" s="1" t="s">
        <v>54</v>
      </c>
      <c r="J148" s="1" t="s">
        <v>53</v>
      </c>
      <c r="K148" s="18">
        <v>4</v>
      </c>
      <c r="L148" s="19">
        <v>3</v>
      </c>
      <c r="M148" s="20">
        <v>4</v>
      </c>
      <c r="N148" s="21">
        <v>2</v>
      </c>
      <c r="O148" s="22">
        <v>4</v>
      </c>
      <c r="P148" s="23">
        <f t="shared" si="9"/>
        <v>0.36596523330283626</v>
      </c>
      <c r="Q148" s="24">
        <f t="shared" si="10"/>
        <v>0.12845215157353884</v>
      </c>
      <c r="R148" s="25">
        <f t="shared" si="11"/>
        <v>0.2526847757422615</v>
      </c>
    </row>
    <row r="149" spans="1:18" s="17" customFormat="1" ht="12.75" x14ac:dyDescent="0.2">
      <c r="A149" s="3" t="s">
        <v>320</v>
      </c>
      <c r="B149" s="3" t="s">
        <v>319</v>
      </c>
      <c r="C149" s="63">
        <v>56.05</v>
      </c>
      <c r="D149" s="71">
        <v>51.42</v>
      </c>
      <c r="E149" s="72">
        <v>49.260000000000005</v>
      </c>
      <c r="F149" s="73">
        <v>41.49</v>
      </c>
      <c r="G149" s="73">
        <v>51.05</v>
      </c>
      <c r="H149" s="73">
        <v>47.77</v>
      </c>
      <c r="I149" s="1" t="s">
        <v>320</v>
      </c>
      <c r="J149" s="1" t="s">
        <v>319</v>
      </c>
      <c r="K149" s="18">
        <v>29</v>
      </c>
      <c r="L149" s="19">
        <v>24</v>
      </c>
      <c r="M149" s="20">
        <v>24</v>
      </c>
      <c r="N149" s="21">
        <v>22</v>
      </c>
      <c r="O149" s="22">
        <v>24</v>
      </c>
      <c r="P149" s="23">
        <f t="shared" si="9"/>
        <v>0.42818911685994648</v>
      </c>
      <c r="Q149" s="24">
        <f t="shared" si="10"/>
        <v>0.42784908595877091</v>
      </c>
      <c r="R149" s="25">
        <f t="shared" si="11"/>
        <v>0.48721071863580995</v>
      </c>
    </row>
    <row r="150" spans="1:18" s="17" customFormat="1" ht="12.75" x14ac:dyDescent="0.2">
      <c r="A150" s="3" t="s">
        <v>76</v>
      </c>
      <c r="B150" s="3" t="s">
        <v>75</v>
      </c>
      <c r="C150" s="63">
        <v>272.24</v>
      </c>
      <c r="D150" s="71">
        <v>232.10999999999999</v>
      </c>
      <c r="E150" s="72">
        <v>218.74</v>
      </c>
      <c r="F150" s="73">
        <v>231.13</v>
      </c>
      <c r="G150" s="73">
        <v>266.06</v>
      </c>
      <c r="H150" s="73">
        <v>296.83000000000004</v>
      </c>
      <c r="I150" s="1" t="s">
        <v>76</v>
      </c>
      <c r="J150" s="1" t="s">
        <v>75</v>
      </c>
      <c r="K150" s="18">
        <v>142</v>
      </c>
      <c r="L150" s="19">
        <v>103</v>
      </c>
      <c r="M150" s="20">
        <v>113</v>
      </c>
      <c r="N150" s="21">
        <v>128</v>
      </c>
      <c r="O150" s="22">
        <v>155</v>
      </c>
      <c r="P150" s="23">
        <f t="shared" si="9"/>
        <v>0.41507493388186895</v>
      </c>
      <c r="Q150" s="24">
        <f t="shared" si="10"/>
        <v>0.55146266856231962</v>
      </c>
      <c r="R150" s="25">
        <f t="shared" si="11"/>
        <v>0.70860382188900062</v>
      </c>
    </row>
    <row r="151" spans="1:18" s="17" customFormat="1" ht="12.75" x14ac:dyDescent="0.2">
      <c r="A151" s="3" t="s">
        <v>148</v>
      </c>
      <c r="B151" s="3" t="s">
        <v>147</v>
      </c>
      <c r="C151" s="63">
        <v>57.980000000000004</v>
      </c>
      <c r="D151" s="71">
        <v>72.77000000000001</v>
      </c>
      <c r="E151" s="72">
        <v>77.56</v>
      </c>
      <c r="F151" s="73">
        <v>65.67</v>
      </c>
      <c r="G151" s="73">
        <v>55.9</v>
      </c>
      <c r="H151" s="73">
        <v>48.2</v>
      </c>
      <c r="I151" s="1" t="s">
        <v>148</v>
      </c>
      <c r="J151" s="1" t="s">
        <v>147</v>
      </c>
      <c r="K151" s="18">
        <v>43</v>
      </c>
      <c r="L151" s="19">
        <v>35</v>
      </c>
      <c r="M151" s="20">
        <v>47</v>
      </c>
      <c r="N151" s="21">
        <v>38</v>
      </c>
      <c r="O151" s="22">
        <v>46</v>
      </c>
      <c r="P151" s="23">
        <f t="shared" si="9"/>
        <v>0.81062435322525006</v>
      </c>
      <c r="Q151" s="24">
        <f t="shared" si="10"/>
        <v>0.5221932114882506</v>
      </c>
      <c r="R151" s="25">
        <f t="shared" si="11"/>
        <v>0.59308922124806596</v>
      </c>
    </row>
    <row r="152" spans="1:18" s="17" customFormat="1" ht="12.75" x14ac:dyDescent="0.2">
      <c r="A152" s="3" t="s">
        <v>58</v>
      </c>
      <c r="B152" s="3" t="s">
        <v>57</v>
      </c>
      <c r="C152" s="68">
        <v>275.67</v>
      </c>
      <c r="D152" s="74">
        <v>258.61</v>
      </c>
      <c r="E152" s="75">
        <v>199.59</v>
      </c>
      <c r="F152" s="76">
        <v>162.16999999999999</v>
      </c>
      <c r="G152" s="76">
        <v>123.75</v>
      </c>
      <c r="H152" s="76">
        <v>88.24</v>
      </c>
      <c r="I152" s="1" t="s">
        <v>58</v>
      </c>
      <c r="J152" s="1" t="s">
        <v>57</v>
      </c>
      <c r="K152" s="18">
        <v>11</v>
      </c>
      <c r="L152" s="19">
        <v>13</v>
      </c>
      <c r="M152" s="20">
        <v>8</v>
      </c>
      <c r="N152" s="21">
        <v>9</v>
      </c>
      <c r="O152" s="22">
        <v>4</v>
      </c>
      <c r="P152" s="23">
        <f t="shared" si="9"/>
        <v>2.9020205317952623E-2</v>
      </c>
      <c r="Q152" s="24">
        <f t="shared" si="10"/>
        <v>3.4801438459456324E-2</v>
      </c>
      <c r="R152" s="25">
        <f t="shared" si="11"/>
        <v>2.0041084222656446E-2</v>
      </c>
    </row>
    <row r="153" spans="1:18" s="17" customFormat="1" ht="12.75" x14ac:dyDescent="0.2">
      <c r="A153" s="19" t="s">
        <v>72</v>
      </c>
      <c r="B153" s="19" t="s">
        <v>71</v>
      </c>
      <c r="C153" s="68">
        <v>385.75</v>
      </c>
      <c r="D153" s="74">
        <v>359.45</v>
      </c>
      <c r="E153" s="75">
        <v>342.53999999999996</v>
      </c>
      <c r="F153" s="76">
        <v>344.74</v>
      </c>
      <c r="G153" s="76">
        <v>354.40000000000003</v>
      </c>
      <c r="H153" s="76">
        <v>324.96000000000004</v>
      </c>
      <c r="I153" s="1" t="s">
        <v>72</v>
      </c>
      <c r="J153" s="1" t="s">
        <v>71</v>
      </c>
      <c r="K153" s="18">
        <v>2</v>
      </c>
      <c r="L153" s="19">
        <v>2</v>
      </c>
      <c r="M153" s="20">
        <v>3</v>
      </c>
      <c r="N153" s="21">
        <v>1</v>
      </c>
      <c r="O153" s="22">
        <v>4</v>
      </c>
      <c r="P153" s="23">
        <f t="shared" si="9"/>
        <v>7.7770576798444589E-3</v>
      </c>
      <c r="Q153" s="24">
        <f t="shared" si="10"/>
        <v>2.7820280984837947E-3</v>
      </c>
      <c r="R153" s="25">
        <f t="shared" si="11"/>
        <v>1.1677468324867169E-2</v>
      </c>
    </row>
    <row r="154" spans="1:18" s="17" customFormat="1" ht="12.75" x14ac:dyDescent="0.2">
      <c r="A154" s="19" t="s">
        <v>36</v>
      </c>
      <c r="B154" s="19" t="s">
        <v>35</v>
      </c>
      <c r="C154" s="68">
        <v>100.33</v>
      </c>
      <c r="D154" s="74">
        <v>56.97</v>
      </c>
      <c r="E154" s="75">
        <v>59</v>
      </c>
      <c r="F154" s="76">
        <v>59.03</v>
      </c>
      <c r="G154" s="76">
        <v>49.6</v>
      </c>
      <c r="H154" s="76">
        <v>45.08</v>
      </c>
      <c r="I154" s="1" t="s">
        <v>36</v>
      </c>
      <c r="J154" s="1" t="s">
        <v>35</v>
      </c>
      <c r="K154" s="18">
        <v>19</v>
      </c>
      <c r="L154" s="19">
        <v>16</v>
      </c>
      <c r="M154" s="20">
        <v>18</v>
      </c>
      <c r="N154" s="21">
        <v>21</v>
      </c>
      <c r="O154" s="22">
        <v>17</v>
      </c>
      <c r="P154" s="23">
        <f t="shared" si="9"/>
        <v>0.17940795375261637</v>
      </c>
      <c r="Q154" s="24">
        <f t="shared" si="10"/>
        <v>0.36861506055818855</v>
      </c>
      <c r="R154" s="25">
        <f t="shared" si="11"/>
        <v>0.28813559322033899</v>
      </c>
    </row>
    <row r="155" spans="1:18" s="17" customFormat="1" ht="12.75" x14ac:dyDescent="0.2">
      <c r="A155" s="19" t="s">
        <v>48</v>
      </c>
      <c r="B155" s="19" t="s">
        <v>47</v>
      </c>
      <c r="C155" s="68">
        <v>59.36</v>
      </c>
      <c r="D155" s="74">
        <v>44.900000000000006</v>
      </c>
      <c r="E155" s="75">
        <v>27.1</v>
      </c>
      <c r="F155" s="76">
        <v>13.83</v>
      </c>
      <c r="G155" s="76">
        <v>13</v>
      </c>
      <c r="H155" s="76">
        <v>11.54</v>
      </c>
      <c r="I155" s="1" t="s">
        <v>48</v>
      </c>
      <c r="J155" s="1" t="s">
        <v>47</v>
      </c>
      <c r="K155" s="18">
        <v>5</v>
      </c>
      <c r="L155" s="19">
        <v>1</v>
      </c>
      <c r="M155" s="20">
        <v>4</v>
      </c>
      <c r="N155" s="21">
        <v>4</v>
      </c>
      <c r="O155" s="22">
        <v>3</v>
      </c>
      <c r="P155" s="23">
        <f t="shared" si="9"/>
        <v>6.7385444743935305E-2</v>
      </c>
      <c r="Q155" s="24">
        <f t="shared" si="10"/>
        <v>8.9086859688195977E-2</v>
      </c>
      <c r="R155" s="25">
        <f t="shared" si="11"/>
        <v>0.11070110701107011</v>
      </c>
    </row>
    <row r="156" spans="1:18" s="17" customFormat="1" ht="12.75" x14ac:dyDescent="0.2">
      <c r="A156" s="19" t="s">
        <v>96</v>
      </c>
      <c r="B156" s="19" t="s">
        <v>95</v>
      </c>
      <c r="C156" s="68">
        <v>315.60000000000002</v>
      </c>
      <c r="D156" s="74">
        <v>279.32</v>
      </c>
      <c r="E156" s="75">
        <v>264.24</v>
      </c>
      <c r="F156" s="76">
        <v>205.11</v>
      </c>
      <c r="G156" s="76">
        <v>155.32999999999998</v>
      </c>
      <c r="H156" s="76">
        <v>128.80000000000001</v>
      </c>
      <c r="I156" s="1" t="s">
        <v>96</v>
      </c>
      <c r="J156" s="1" t="s">
        <v>95</v>
      </c>
      <c r="K156" s="18">
        <v>20</v>
      </c>
      <c r="L156" s="19">
        <v>15</v>
      </c>
      <c r="M156" s="20">
        <v>20</v>
      </c>
      <c r="N156" s="21">
        <v>29</v>
      </c>
      <c r="O156" s="22">
        <v>17</v>
      </c>
      <c r="P156" s="23">
        <f t="shared" si="9"/>
        <v>6.3371356147021538E-2</v>
      </c>
      <c r="Q156" s="24">
        <f t="shared" si="10"/>
        <v>0.10382357153086066</v>
      </c>
      <c r="R156" s="25">
        <f t="shared" si="11"/>
        <v>6.4335452618831362E-2</v>
      </c>
    </row>
    <row r="157" spans="1:18" s="17" customFormat="1" ht="12.75" x14ac:dyDescent="0.2">
      <c r="A157" s="19" t="s">
        <v>184</v>
      </c>
      <c r="B157" s="19" t="s">
        <v>183</v>
      </c>
      <c r="C157" s="68">
        <v>38.07</v>
      </c>
      <c r="D157" s="74">
        <v>14.370000000000001</v>
      </c>
      <c r="E157" s="75">
        <v>4.7300000000000004</v>
      </c>
      <c r="F157" s="76">
        <v>13.7</v>
      </c>
      <c r="G157" s="76">
        <v>14.66</v>
      </c>
      <c r="H157" s="76">
        <v>19.5</v>
      </c>
      <c r="I157" s="1" t="s">
        <v>184</v>
      </c>
      <c r="J157" s="1" t="s">
        <v>183</v>
      </c>
      <c r="K157" s="18">
        <v>2</v>
      </c>
      <c r="L157" s="19">
        <v>3</v>
      </c>
      <c r="M157" s="20">
        <v>1</v>
      </c>
      <c r="N157" s="21">
        <v>3</v>
      </c>
      <c r="O157" s="22">
        <v>5</v>
      </c>
      <c r="P157" s="23">
        <f t="shared" si="9"/>
        <v>2.6267402153926978E-2</v>
      </c>
      <c r="Q157" s="24">
        <f t="shared" si="10"/>
        <v>0.20876826722338204</v>
      </c>
      <c r="R157" s="25">
        <f t="shared" si="11"/>
        <v>1.0570824524312896</v>
      </c>
    </row>
    <row r="158" spans="1:18" s="17" customFormat="1" ht="12.75" x14ac:dyDescent="0.2">
      <c r="A158" s="19" t="s">
        <v>394</v>
      </c>
      <c r="B158" s="19" t="s">
        <v>393</v>
      </c>
      <c r="C158" s="68">
        <v>309.11</v>
      </c>
      <c r="D158" s="74">
        <v>252.38</v>
      </c>
      <c r="E158" s="75">
        <v>292.64000000000004</v>
      </c>
      <c r="F158" s="76">
        <v>299.60999999999996</v>
      </c>
      <c r="G158" s="76">
        <v>233.47</v>
      </c>
      <c r="H158" s="76">
        <v>370.86</v>
      </c>
      <c r="K158" s="18"/>
      <c r="L158" s="19"/>
      <c r="M158" s="20"/>
      <c r="N158" s="21"/>
      <c r="O158" s="22"/>
      <c r="P158" s="23">
        <f t="shared" si="9"/>
        <v>0</v>
      </c>
      <c r="Q158" s="24">
        <f t="shared" si="10"/>
        <v>0</v>
      </c>
      <c r="R158" s="25">
        <f t="shared" si="11"/>
        <v>0</v>
      </c>
    </row>
    <row r="159" spans="1:18" s="17" customFormat="1" ht="12.75" x14ac:dyDescent="0.2">
      <c r="A159" s="19" t="s">
        <v>224</v>
      </c>
      <c r="B159" s="19" t="s">
        <v>223</v>
      </c>
      <c r="C159" s="68">
        <v>29.43</v>
      </c>
      <c r="D159" s="74">
        <v>27.48</v>
      </c>
      <c r="E159" s="75">
        <v>25.79</v>
      </c>
      <c r="F159" s="76">
        <v>25.87</v>
      </c>
      <c r="G159" s="76">
        <v>22.97</v>
      </c>
      <c r="H159" s="76">
        <v>15.4</v>
      </c>
      <c r="I159" s="1" t="s">
        <v>224</v>
      </c>
      <c r="J159" s="1" t="s">
        <v>223</v>
      </c>
      <c r="K159" s="18">
        <v>15</v>
      </c>
      <c r="L159" s="19">
        <v>13</v>
      </c>
      <c r="M159" s="20">
        <v>16</v>
      </c>
      <c r="N159" s="21">
        <v>11</v>
      </c>
      <c r="O159" s="22">
        <v>9</v>
      </c>
      <c r="P159" s="23">
        <f t="shared" si="9"/>
        <v>0.5436629289840299</v>
      </c>
      <c r="Q159" s="24">
        <f t="shared" si="10"/>
        <v>0.40029112081513829</v>
      </c>
      <c r="R159" s="25">
        <f t="shared" si="11"/>
        <v>0.34897246994959286</v>
      </c>
    </row>
    <row r="160" spans="1:18" s="17" customFormat="1" ht="12.75" x14ac:dyDescent="0.2">
      <c r="A160" s="19" t="s">
        <v>214</v>
      </c>
      <c r="B160" s="19" t="s">
        <v>213</v>
      </c>
      <c r="C160" s="68">
        <v>6.13</v>
      </c>
      <c r="D160" s="74">
        <v>3.43</v>
      </c>
      <c r="E160" s="75"/>
      <c r="F160" s="76"/>
      <c r="G160" s="76"/>
      <c r="H160" s="76"/>
      <c r="I160" s="1" t="s">
        <v>214</v>
      </c>
      <c r="J160" s="1" t="s">
        <v>213</v>
      </c>
      <c r="K160" s="18">
        <v>2</v>
      </c>
      <c r="L160" s="19"/>
      <c r="M160" s="20"/>
      <c r="N160" s="21"/>
      <c r="O160" s="22"/>
      <c r="P160" s="23">
        <f t="shared" si="9"/>
        <v>0</v>
      </c>
      <c r="Q160" s="24">
        <f t="shared" si="10"/>
        <v>0</v>
      </c>
      <c r="R160" s="25" t="str">
        <f t="shared" si="11"/>
        <v xml:space="preserve"> </v>
      </c>
    </row>
    <row r="161" spans="1:18" s="17" customFormat="1" ht="12.75" x14ac:dyDescent="0.2">
      <c r="A161" s="19" t="s">
        <v>308</v>
      </c>
      <c r="B161" s="19" t="s">
        <v>307</v>
      </c>
      <c r="C161" s="68">
        <v>11.37</v>
      </c>
      <c r="D161" s="74">
        <v>12.54</v>
      </c>
      <c r="E161" s="75">
        <v>11.83</v>
      </c>
      <c r="F161" s="76">
        <v>16.059999999999999</v>
      </c>
      <c r="G161" s="76">
        <v>9.1300000000000008</v>
      </c>
      <c r="H161" s="76">
        <v>7.37</v>
      </c>
      <c r="I161" s="1" t="s">
        <v>308</v>
      </c>
      <c r="J161" s="1" t="s">
        <v>307</v>
      </c>
      <c r="K161" s="18"/>
      <c r="L161" s="19">
        <v>3</v>
      </c>
      <c r="M161" s="20">
        <v>3</v>
      </c>
      <c r="N161" s="21">
        <v>2</v>
      </c>
      <c r="O161" s="22">
        <v>2</v>
      </c>
      <c r="P161" s="23">
        <f t="shared" si="9"/>
        <v>0.26385224274406333</v>
      </c>
      <c r="Q161" s="24">
        <f t="shared" si="10"/>
        <v>0.15948963317384371</v>
      </c>
      <c r="R161" s="25">
        <f t="shared" si="11"/>
        <v>0.16906170752324598</v>
      </c>
    </row>
    <row r="162" spans="1:18" s="17" customFormat="1" ht="12.75" x14ac:dyDescent="0.2">
      <c r="A162" s="19" t="s">
        <v>318</v>
      </c>
      <c r="B162" s="19" t="s">
        <v>317</v>
      </c>
      <c r="C162" s="68">
        <v>29.37</v>
      </c>
      <c r="D162" s="74">
        <v>28.369999999999997</v>
      </c>
      <c r="E162" s="75">
        <v>21.700000000000003</v>
      </c>
      <c r="F162" s="76">
        <v>15.9</v>
      </c>
      <c r="G162" s="76">
        <v>17.170000000000002</v>
      </c>
      <c r="H162" s="76">
        <v>23.64</v>
      </c>
      <c r="I162" s="1" t="s">
        <v>318</v>
      </c>
      <c r="J162" s="1" t="s">
        <v>317</v>
      </c>
      <c r="K162" s="18">
        <v>3</v>
      </c>
      <c r="L162" s="19">
        <v>4</v>
      </c>
      <c r="M162" s="20">
        <v>1</v>
      </c>
      <c r="N162" s="21">
        <v>6</v>
      </c>
      <c r="O162" s="22">
        <v>4</v>
      </c>
      <c r="P162" s="23">
        <f t="shared" si="9"/>
        <v>3.4048348655090224E-2</v>
      </c>
      <c r="Q162" s="24">
        <f t="shared" si="10"/>
        <v>0.21149101163200565</v>
      </c>
      <c r="R162" s="25">
        <f t="shared" si="11"/>
        <v>0.18433179723502302</v>
      </c>
    </row>
    <row r="163" spans="1:18" s="17" customFormat="1" ht="12.75" x14ac:dyDescent="0.2">
      <c r="A163" s="19" t="s">
        <v>350</v>
      </c>
      <c r="B163" s="19" t="s">
        <v>349</v>
      </c>
      <c r="C163" s="68"/>
      <c r="D163" s="74"/>
      <c r="E163" s="75">
        <v>5.67</v>
      </c>
      <c r="F163" s="76">
        <v>11.75</v>
      </c>
      <c r="G163" s="76">
        <v>12.85</v>
      </c>
      <c r="H163" s="76">
        <v>8.33</v>
      </c>
      <c r="I163" s="1" t="s">
        <v>350</v>
      </c>
      <c r="J163" s="1" t="s">
        <v>349</v>
      </c>
      <c r="K163" s="18"/>
      <c r="L163" s="19"/>
      <c r="M163" s="20">
        <v>6</v>
      </c>
      <c r="N163" s="21">
        <v>7</v>
      </c>
      <c r="O163" s="22">
        <v>6</v>
      </c>
      <c r="P163" s="23" t="str">
        <f t="shared" si="9"/>
        <v xml:space="preserve"> </v>
      </c>
      <c r="Q163" s="24" t="str">
        <f t="shared" si="10"/>
        <v xml:space="preserve"> </v>
      </c>
      <c r="R163" s="25">
        <f t="shared" si="11"/>
        <v>1.0582010582010581</v>
      </c>
    </row>
    <row r="164" spans="1:18" s="17" customFormat="1" ht="12.75" x14ac:dyDescent="0.2">
      <c r="A164" s="19" t="s">
        <v>198</v>
      </c>
      <c r="B164" s="19" t="s">
        <v>197</v>
      </c>
      <c r="C164" s="68">
        <v>121.15</v>
      </c>
      <c r="D164" s="74">
        <v>102.75</v>
      </c>
      <c r="E164" s="75">
        <v>109.17</v>
      </c>
      <c r="F164" s="76">
        <v>90.580000000000013</v>
      </c>
      <c r="G164" s="76">
        <v>60.71</v>
      </c>
      <c r="H164" s="76">
        <v>61.269999999999996</v>
      </c>
      <c r="I164" s="1" t="s">
        <v>198</v>
      </c>
      <c r="J164" s="1" t="s">
        <v>197</v>
      </c>
      <c r="K164" s="18">
        <v>14</v>
      </c>
      <c r="L164" s="19">
        <v>7</v>
      </c>
      <c r="M164" s="20">
        <v>17</v>
      </c>
      <c r="N164" s="21">
        <v>14</v>
      </c>
      <c r="O164" s="22">
        <v>15</v>
      </c>
      <c r="P164" s="23">
        <f t="shared" si="9"/>
        <v>0.14032191498142799</v>
      </c>
      <c r="Q164" s="24">
        <f t="shared" si="10"/>
        <v>0.13625304136253041</v>
      </c>
      <c r="R164" s="25">
        <f t="shared" si="11"/>
        <v>0.13740038472107721</v>
      </c>
    </row>
    <row r="165" spans="1:18" s="17" customFormat="1" ht="12.75" x14ac:dyDescent="0.2">
      <c r="A165" s="19" t="s">
        <v>158</v>
      </c>
      <c r="B165" s="19" t="s">
        <v>157</v>
      </c>
      <c r="C165" s="68">
        <v>51.76</v>
      </c>
      <c r="D165" s="74">
        <v>33.1</v>
      </c>
      <c r="E165" s="75">
        <v>26.97</v>
      </c>
      <c r="F165" s="76">
        <v>25.1</v>
      </c>
      <c r="G165" s="76">
        <v>19.34</v>
      </c>
      <c r="H165" s="76">
        <v>15.06</v>
      </c>
      <c r="I165" s="2" t="s">
        <v>158</v>
      </c>
      <c r="J165" s="2" t="s">
        <v>157</v>
      </c>
      <c r="K165" s="28">
        <v>6</v>
      </c>
      <c r="L165" s="29">
        <v>4</v>
      </c>
      <c r="M165" s="20">
        <v>5</v>
      </c>
      <c r="N165" s="21">
        <v>8</v>
      </c>
      <c r="O165" s="22">
        <v>4</v>
      </c>
      <c r="P165" s="23">
        <f t="shared" si="9"/>
        <v>9.6599690880989186E-2</v>
      </c>
      <c r="Q165" s="24">
        <f t="shared" si="10"/>
        <v>0.2416918429003021</v>
      </c>
      <c r="R165" s="25">
        <f t="shared" si="11"/>
        <v>0.14831294030404155</v>
      </c>
    </row>
    <row r="166" spans="1:18" s="17" customFormat="1" ht="12.75" x14ac:dyDescent="0.2">
      <c r="A166" s="19" t="s">
        <v>390</v>
      </c>
      <c r="B166" s="19" t="s">
        <v>389</v>
      </c>
      <c r="C166" s="68">
        <v>0.23</v>
      </c>
      <c r="D166" s="74"/>
      <c r="E166" s="75"/>
      <c r="F166" s="76"/>
      <c r="G166" s="76"/>
      <c r="H166" s="76"/>
      <c r="K166" s="18"/>
      <c r="L166" s="19"/>
      <c r="M166" s="20"/>
      <c r="N166" s="21"/>
      <c r="O166" s="22"/>
      <c r="P166" s="23">
        <f t="shared" si="9"/>
        <v>0</v>
      </c>
      <c r="Q166" s="24" t="str">
        <f t="shared" si="10"/>
        <v xml:space="preserve"> </v>
      </c>
      <c r="R166" s="25" t="str">
        <f t="shared" si="11"/>
        <v xml:space="preserve"> </v>
      </c>
    </row>
    <row r="167" spans="1:18" s="17" customFormat="1" ht="12.75" x14ac:dyDescent="0.2">
      <c r="A167" s="19" t="s">
        <v>272</v>
      </c>
      <c r="B167" s="19" t="s">
        <v>271</v>
      </c>
      <c r="C167" s="68">
        <v>0.53</v>
      </c>
      <c r="D167" s="74">
        <v>11</v>
      </c>
      <c r="E167" s="75">
        <v>14.47</v>
      </c>
      <c r="F167" s="76">
        <v>4.33</v>
      </c>
      <c r="G167" s="76">
        <v>0.5</v>
      </c>
      <c r="H167" s="76">
        <v>0.5</v>
      </c>
      <c r="I167" s="1" t="s">
        <v>272</v>
      </c>
      <c r="J167" s="1" t="s">
        <v>271</v>
      </c>
      <c r="K167" s="18"/>
      <c r="L167" s="19">
        <v>1</v>
      </c>
      <c r="M167" s="20">
        <v>2</v>
      </c>
      <c r="N167" s="21"/>
      <c r="O167" s="22"/>
      <c r="P167" s="23">
        <f t="shared" si="9"/>
        <v>3.773584905660377</v>
      </c>
      <c r="Q167" s="24">
        <f t="shared" si="10"/>
        <v>0</v>
      </c>
      <c r="R167" s="25">
        <f t="shared" si="11"/>
        <v>0</v>
      </c>
    </row>
    <row r="168" spans="1:18" s="17" customFormat="1" ht="13.5" thickBot="1" x14ac:dyDescent="0.25">
      <c r="A168" s="58" t="s">
        <v>374</v>
      </c>
      <c r="B168" s="58"/>
      <c r="C168" s="62">
        <v>12318.750000000004</v>
      </c>
      <c r="D168" s="61">
        <v>10731.889999999994</v>
      </c>
      <c r="E168" s="61">
        <v>10139.969999999998</v>
      </c>
      <c r="F168" s="61">
        <v>8945.9300000000021</v>
      </c>
      <c r="G168" s="61">
        <v>7549.6100000000006</v>
      </c>
      <c r="H168" s="61">
        <v>6597.380000000001</v>
      </c>
      <c r="I168" s="78" t="s">
        <v>374</v>
      </c>
      <c r="J168" s="78"/>
      <c r="K168" s="106">
        <v>1237</v>
      </c>
      <c r="L168" s="107">
        <v>1206</v>
      </c>
      <c r="M168" s="107">
        <v>1321</v>
      </c>
      <c r="N168" s="107">
        <v>1370</v>
      </c>
      <c r="O168" s="108">
        <v>1365</v>
      </c>
      <c r="P168" s="59">
        <f t="shared" ref="P168" si="12">IF(ISBLANK(C168), " ", M168/C168)</f>
        <v>0.10723490613901569</v>
      </c>
      <c r="Q168" s="60">
        <f t="shared" ref="Q168" si="13">IF(ISBLANK(D168), " ", N168/D168)</f>
        <v>0.12765691784019412</v>
      </c>
      <c r="R168" s="60">
        <f t="shared" ref="R168" si="14">IF(ISBLANK(E168), " ", O168/E168)</f>
        <v>0.13461578288693166</v>
      </c>
    </row>
    <row r="169" spans="1:18" ht="15.75" thickTop="1" x14ac:dyDescent="0.25">
      <c r="A169" s="3" t="s">
        <v>0</v>
      </c>
    </row>
    <row r="170" spans="1:18" x14ac:dyDescent="0.25">
      <c r="A170" s="3" t="s">
        <v>521</v>
      </c>
    </row>
    <row r="171" spans="1:18" x14ac:dyDescent="0.25">
      <c r="A171" s="3" t="s">
        <v>522</v>
      </c>
    </row>
    <row r="172" spans="1:18" x14ac:dyDescent="0.25">
      <c r="A172" s="3" t="s">
        <v>499</v>
      </c>
    </row>
  </sheetData>
  <mergeCells count="6">
    <mergeCell ref="K5:O5"/>
    <mergeCell ref="C5:H5"/>
    <mergeCell ref="P5:R5"/>
    <mergeCell ref="A1:R1"/>
    <mergeCell ref="A2:R2"/>
    <mergeCell ref="A3:R3"/>
  </mergeCells>
  <printOptions horizontalCentered="1"/>
  <pageMargins left="0.25" right="0.25" top="0.75" bottom="0.75" header="0.3" footer="0.3"/>
  <pageSetup scale="61" orientation="landscape" r:id="rId1"/>
  <headerFooter>
    <oddHeader>&amp;LInstitutional Research&amp;R8/3/16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1"/>
  <sheetViews>
    <sheetView zoomScale="90" zoomScaleNormal="90" workbookViewId="0">
      <pane xSplit="2" ySplit="6" topLeftCell="C7" activePane="bottomRight" state="frozen"/>
      <selection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8.85546875" defaultRowHeight="12.75" x14ac:dyDescent="0.2"/>
  <cols>
    <col min="1" max="1" width="34.140625" style="19" customWidth="1"/>
    <col min="2" max="2" width="10.85546875" style="19" bestFit="1" customWidth="1"/>
    <col min="3" max="3" width="8.7109375" style="51" bestFit="1" customWidth="1"/>
    <col min="4" max="8" width="7.7109375" style="19" bestFit="1" customWidth="1"/>
    <col min="9" max="9" width="30.85546875" style="19" hidden="1" customWidth="1"/>
    <col min="10" max="10" width="6" style="19" hidden="1" customWidth="1"/>
    <col min="11" max="15" width="5.5703125" style="17" bestFit="1" customWidth="1"/>
    <col min="16" max="18" width="23.85546875" style="17" bestFit="1" customWidth="1"/>
    <col min="19" max="16384" width="8.85546875" style="17"/>
  </cols>
  <sheetData>
    <row r="1" spans="1:18" ht="15.75" x14ac:dyDescent="0.25">
      <c r="A1" s="102" t="s">
        <v>491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.75" x14ac:dyDescent="0.25">
      <c r="A2" s="102" t="s">
        <v>492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497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5" spans="1:18" x14ac:dyDescent="0.2">
      <c r="A5" s="35"/>
      <c r="B5" s="35"/>
      <c r="C5" s="98" t="s">
        <v>487</v>
      </c>
      <c r="D5" s="99"/>
      <c r="E5" s="99"/>
      <c r="F5" s="99"/>
      <c r="G5" s="99"/>
      <c r="H5" s="100"/>
      <c r="I5" s="13"/>
      <c r="J5" s="13"/>
      <c r="K5" s="95" t="s">
        <v>488</v>
      </c>
      <c r="L5" s="96"/>
      <c r="M5" s="96"/>
      <c r="N5" s="96"/>
      <c r="O5" s="97"/>
      <c r="P5" s="95" t="s">
        <v>489</v>
      </c>
      <c r="Q5" s="96"/>
      <c r="R5" s="96"/>
    </row>
    <row r="6" spans="1:18" x14ac:dyDescent="0.2">
      <c r="A6" s="35" t="s">
        <v>486</v>
      </c>
      <c r="B6" s="35" t="s">
        <v>523</v>
      </c>
      <c r="C6" s="14">
        <v>2011</v>
      </c>
      <c r="D6" s="15">
        <v>2012</v>
      </c>
      <c r="E6" s="15">
        <v>2013</v>
      </c>
      <c r="F6" s="15">
        <v>2014</v>
      </c>
      <c r="G6" s="15">
        <v>2015</v>
      </c>
      <c r="H6" s="16">
        <v>2016</v>
      </c>
      <c r="I6" s="35"/>
      <c r="J6" s="35"/>
      <c r="K6" s="31">
        <v>2012</v>
      </c>
      <c r="L6" s="32">
        <v>2013</v>
      </c>
      <c r="M6" s="32">
        <v>2014</v>
      </c>
      <c r="N6" s="32">
        <v>2015</v>
      </c>
      <c r="O6" s="33">
        <v>2016</v>
      </c>
      <c r="P6" s="34" t="s">
        <v>490</v>
      </c>
      <c r="Q6" s="34" t="s">
        <v>517</v>
      </c>
      <c r="R6" s="34" t="s">
        <v>518</v>
      </c>
    </row>
    <row r="7" spans="1:18" x14ac:dyDescent="0.2">
      <c r="A7" s="6" t="s">
        <v>118</v>
      </c>
      <c r="B7" s="6" t="s">
        <v>117</v>
      </c>
      <c r="C7" s="47">
        <v>357.49999999999994</v>
      </c>
      <c r="D7" s="10">
        <v>353.84999999999997</v>
      </c>
      <c r="E7" s="9">
        <v>359.29</v>
      </c>
      <c r="F7" s="1">
        <v>299.25</v>
      </c>
      <c r="G7" s="1">
        <v>269.07</v>
      </c>
      <c r="H7" s="11">
        <v>292.79000000000002</v>
      </c>
      <c r="I7" s="57" t="s">
        <v>118</v>
      </c>
      <c r="J7" s="11" t="s">
        <v>117</v>
      </c>
      <c r="K7" s="19">
        <v>27</v>
      </c>
      <c r="L7" s="19">
        <v>36</v>
      </c>
      <c r="M7" s="20">
        <v>75</v>
      </c>
      <c r="N7" s="21">
        <v>92</v>
      </c>
      <c r="O7" s="22">
        <v>93</v>
      </c>
      <c r="P7" s="43">
        <f t="shared" ref="P7" si="0">IF(ISBLANK(C7), " ", M7/C7)</f>
        <v>0.20979020979020982</v>
      </c>
      <c r="Q7" s="44">
        <f t="shared" ref="Q7" si="1">IF(ISBLANK(D7), " ", N7/D7)</f>
        <v>0.25999717394376148</v>
      </c>
      <c r="R7" s="45">
        <f t="shared" ref="R7:R14" si="2">IF(ISBLANK(E7), " ", O7/E7)</f>
        <v>0.25884383088869711</v>
      </c>
    </row>
    <row r="8" spans="1:18" x14ac:dyDescent="0.2">
      <c r="A8" s="6" t="s">
        <v>2</v>
      </c>
      <c r="B8" s="6" t="s">
        <v>1</v>
      </c>
      <c r="C8" s="47">
        <v>216.33</v>
      </c>
      <c r="D8" s="10">
        <v>180.07</v>
      </c>
      <c r="E8" s="9">
        <v>159.03</v>
      </c>
      <c r="F8" s="1">
        <v>128.6</v>
      </c>
      <c r="G8" s="1">
        <v>98.57</v>
      </c>
      <c r="H8" s="11">
        <v>81.47</v>
      </c>
      <c r="I8" s="57" t="s">
        <v>2</v>
      </c>
      <c r="J8" s="11" t="s">
        <v>1</v>
      </c>
      <c r="K8" s="19">
        <v>34</v>
      </c>
      <c r="L8" s="19">
        <v>40</v>
      </c>
      <c r="M8" s="20">
        <v>33</v>
      </c>
      <c r="N8" s="21">
        <v>26</v>
      </c>
      <c r="O8" s="22">
        <v>21</v>
      </c>
      <c r="P8" s="43">
        <f t="shared" ref="P8:P68" si="3">IF(ISBLANK(C8), " ", M8/C8)</f>
        <v>0.15254472333934266</v>
      </c>
      <c r="Q8" s="44">
        <f t="shared" ref="Q8:Q68" si="4">IF(ISBLANK(D8), " ", N8/D8)</f>
        <v>0.14438829344143944</v>
      </c>
      <c r="R8" s="45">
        <f t="shared" ref="R8:R68" si="5">IF(ISBLANK(E8), " ", O8/E8)</f>
        <v>0.13205055649877381</v>
      </c>
    </row>
    <row r="9" spans="1:18" x14ac:dyDescent="0.2">
      <c r="A9" s="6" t="s">
        <v>290</v>
      </c>
      <c r="B9" s="6" t="s">
        <v>289</v>
      </c>
      <c r="C9" s="47"/>
      <c r="D9" s="10">
        <v>8.6999999999999993</v>
      </c>
      <c r="E9" s="9">
        <v>11</v>
      </c>
      <c r="F9" s="1">
        <v>10.37</v>
      </c>
      <c r="G9" s="1">
        <v>5.13</v>
      </c>
      <c r="H9" s="11">
        <v>2.93</v>
      </c>
      <c r="I9" s="18"/>
      <c r="J9" s="46"/>
      <c r="M9" s="37"/>
      <c r="N9" s="36"/>
      <c r="O9" s="39"/>
      <c r="P9" s="43" t="str">
        <f t="shared" si="3"/>
        <v xml:space="preserve"> </v>
      </c>
      <c r="Q9" s="44">
        <f t="shared" si="4"/>
        <v>0</v>
      </c>
      <c r="R9" s="45">
        <f t="shared" si="5"/>
        <v>0</v>
      </c>
    </row>
    <row r="10" spans="1:18" x14ac:dyDescent="0.2">
      <c r="A10" s="6" t="s">
        <v>86</v>
      </c>
      <c r="B10" s="6" t="s">
        <v>85</v>
      </c>
      <c r="C10" s="47">
        <v>11.03</v>
      </c>
      <c r="D10" s="10">
        <v>3.43</v>
      </c>
      <c r="E10" s="9">
        <v>1.08</v>
      </c>
      <c r="F10" s="1">
        <v>0.7</v>
      </c>
      <c r="G10" s="1">
        <v>7.0000000000000007E-2</v>
      </c>
      <c r="H10" s="11"/>
      <c r="I10" s="57" t="s">
        <v>86</v>
      </c>
      <c r="J10" s="11" t="s">
        <v>85</v>
      </c>
      <c r="K10" s="19">
        <v>1</v>
      </c>
      <c r="L10" s="19"/>
      <c r="M10" s="20">
        <v>1</v>
      </c>
      <c r="N10" s="21"/>
      <c r="O10" s="22"/>
      <c r="P10" s="43">
        <f t="shared" si="3"/>
        <v>9.0661831368993653E-2</v>
      </c>
      <c r="Q10" s="44">
        <f t="shared" si="4"/>
        <v>0</v>
      </c>
      <c r="R10" s="45">
        <f t="shared" si="5"/>
        <v>0</v>
      </c>
    </row>
    <row r="11" spans="1:18" x14ac:dyDescent="0.2">
      <c r="A11" s="6" t="s">
        <v>180</v>
      </c>
      <c r="B11" s="6" t="s">
        <v>179</v>
      </c>
      <c r="C11" s="47">
        <v>1.27</v>
      </c>
      <c r="D11" s="10">
        <v>0.83</v>
      </c>
      <c r="E11" s="9">
        <v>0.8</v>
      </c>
      <c r="F11" s="1"/>
      <c r="G11" s="1"/>
      <c r="H11" s="11"/>
      <c r="I11" s="57" t="s">
        <v>180</v>
      </c>
      <c r="J11" s="11" t="s">
        <v>179</v>
      </c>
      <c r="K11" s="19">
        <v>7</v>
      </c>
      <c r="L11" s="19">
        <v>1</v>
      </c>
      <c r="M11" s="20"/>
      <c r="N11" s="21"/>
      <c r="O11" s="22"/>
      <c r="P11" s="43">
        <f t="shared" si="3"/>
        <v>0</v>
      </c>
      <c r="Q11" s="44">
        <f t="shared" si="4"/>
        <v>0</v>
      </c>
      <c r="R11" s="45">
        <f t="shared" si="5"/>
        <v>0</v>
      </c>
    </row>
    <row r="12" spans="1:18" x14ac:dyDescent="0.2">
      <c r="A12" s="6" t="s">
        <v>515</v>
      </c>
      <c r="B12" s="6" t="s">
        <v>514</v>
      </c>
      <c r="C12" s="47"/>
      <c r="D12" s="10"/>
      <c r="E12" s="9"/>
      <c r="F12" s="1"/>
      <c r="G12" s="1"/>
      <c r="H12" s="11">
        <v>1.1000000000000001</v>
      </c>
      <c r="I12" s="18"/>
      <c r="J12" s="46"/>
      <c r="M12" s="37"/>
      <c r="N12" s="36"/>
      <c r="O12" s="39"/>
      <c r="P12" s="43" t="str">
        <f t="shared" si="3"/>
        <v xml:space="preserve"> </v>
      </c>
      <c r="Q12" s="44" t="str">
        <f t="shared" si="4"/>
        <v xml:space="preserve"> </v>
      </c>
      <c r="R12" s="45" t="str">
        <f t="shared" si="5"/>
        <v xml:space="preserve"> </v>
      </c>
    </row>
    <row r="13" spans="1:18" x14ac:dyDescent="0.2">
      <c r="A13" s="6" t="s">
        <v>274</v>
      </c>
      <c r="B13" s="6" t="s">
        <v>273</v>
      </c>
      <c r="C13" s="47">
        <v>3.53</v>
      </c>
      <c r="D13" s="10">
        <v>34.799999999999997</v>
      </c>
      <c r="E13" s="9">
        <v>37.47</v>
      </c>
      <c r="F13" s="1">
        <v>25.7</v>
      </c>
      <c r="G13" s="1">
        <v>11.07</v>
      </c>
      <c r="H13" s="11">
        <v>3.77</v>
      </c>
      <c r="I13" s="57" t="s">
        <v>274</v>
      </c>
      <c r="J13" s="11" t="s">
        <v>273</v>
      </c>
      <c r="K13" s="19">
        <v>1</v>
      </c>
      <c r="L13" s="19">
        <v>4</v>
      </c>
      <c r="M13" s="20">
        <v>5</v>
      </c>
      <c r="N13" s="21">
        <v>7</v>
      </c>
      <c r="O13" s="22">
        <v>5</v>
      </c>
      <c r="P13" s="43">
        <f t="shared" si="3"/>
        <v>1.41643059490085</v>
      </c>
      <c r="Q13" s="44">
        <f t="shared" si="4"/>
        <v>0.20114942528735633</v>
      </c>
      <c r="R13" s="45">
        <f t="shared" si="5"/>
        <v>0.13344008540165467</v>
      </c>
    </row>
    <row r="14" spans="1:18" x14ac:dyDescent="0.2">
      <c r="A14" s="6" t="s">
        <v>294</v>
      </c>
      <c r="B14" s="6" t="s">
        <v>293</v>
      </c>
      <c r="C14" s="47"/>
      <c r="D14" s="10">
        <v>19.93</v>
      </c>
      <c r="E14" s="9">
        <v>31.2</v>
      </c>
      <c r="F14" s="1">
        <v>31</v>
      </c>
      <c r="G14" s="1">
        <v>24.1</v>
      </c>
      <c r="H14" s="11">
        <v>24.63</v>
      </c>
      <c r="I14" s="57" t="s">
        <v>294</v>
      </c>
      <c r="J14" s="11" t="s">
        <v>293</v>
      </c>
      <c r="K14" s="19"/>
      <c r="L14" s="19">
        <v>3</v>
      </c>
      <c r="M14" s="20">
        <v>2</v>
      </c>
      <c r="N14" s="21">
        <v>7</v>
      </c>
      <c r="O14" s="22">
        <v>2</v>
      </c>
      <c r="P14" s="43" t="str">
        <f t="shared" si="3"/>
        <v xml:space="preserve"> </v>
      </c>
      <c r="Q14" s="44">
        <f t="shared" si="4"/>
        <v>0.35122930255895635</v>
      </c>
      <c r="R14" s="45">
        <f t="shared" si="5"/>
        <v>6.4102564102564111E-2</v>
      </c>
    </row>
    <row r="15" spans="1:18" x14ac:dyDescent="0.2">
      <c r="A15" s="6" t="s">
        <v>208</v>
      </c>
      <c r="B15" s="6" t="s">
        <v>207</v>
      </c>
      <c r="C15" s="47">
        <v>74.67</v>
      </c>
      <c r="D15" s="10">
        <v>57.87</v>
      </c>
      <c r="E15" s="9">
        <v>47.4</v>
      </c>
      <c r="F15" s="1">
        <v>29.57</v>
      </c>
      <c r="G15" s="1">
        <v>12.8</v>
      </c>
      <c r="H15" s="11">
        <v>21.37</v>
      </c>
      <c r="I15" s="57" t="s">
        <v>208</v>
      </c>
      <c r="J15" s="11" t="s">
        <v>207</v>
      </c>
      <c r="K15" s="19">
        <v>4</v>
      </c>
      <c r="L15" s="19">
        <v>8</v>
      </c>
      <c r="M15" s="20">
        <v>8</v>
      </c>
      <c r="N15" s="21">
        <v>3</v>
      </c>
      <c r="O15" s="22"/>
      <c r="P15" s="43">
        <f t="shared" si="3"/>
        <v>0.10713807419311637</v>
      </c>
      <c r="Q15" s="44">
        <f t="shared" si="4"/>
        <v>5.1840331778123382E-2</v>
      </c>
      <c r="R15" s="45">
        <f t="shared" si="5"/>
        <v>0</v>
      </c>
    </row>
    <row r="16" spans="1:18" x14ac:dyDescent="0.2">
      <c r="A16" s="6" t="s">
        <v>16</v>
      </c>
      <c r="B16" s="6" t="s">
        <v>15</v>
      </c>
      <c r="C16" s="47">
        <v>135.88</v>
      </c>
      <c r="D16" s="10">
        <v>178.67</v>
      </c>
      <c r="E16" s="9">
        <v>212.01</v>
      </c>
      <c r="F16" s="1">
        <v>200.93</v>
      </c>
      <c r="G16" s="1">
        <v>160.87</v>
      </c>
      <c r="H16" s="11">
        <v>142.72999999999999</v>
      </c>
      <c r="I16" s="57" t="s">
        <v>16</v>
      </c>
      <c r="J16" s="11" t="s">
        <v>15</v>
      </c>
      <c r="K16" s="19">
        <v>22</v>
      </c>
      <c r="L16" s="19">
        <v>36</v>
      </c>
      <c r="M16" s="20">
        <v>61</v>
      </c>
      <c r="N16" s="21">
        <v>69</v>
      </c>
      <c r="O16" s="22">
        <v>65</v>
      </c>
      <c r="P16" s="43">
        <f t="shared" si="3"/>
        <v>0.4489255225198705</v>
      </c>
      <c r="Q16" s="44">
        <f t="shared" si="4"/>
        <v>0.38618682487267031</v>
      </c>
      <c r="R16" s="45">
        <f t="shared" si="5"/>
        <v>0.30658931182491395</v>
      </c>
    </row>
    <row r="17" spans="1:18" x14ac:dyDescent="0.2">
      <c r="A17" s="6" t="s">
        <v>359</v>
      </c>
      <c r="B17" s="6" t="s">
        <v>358</v>
      </c>
      <c r="C17" s="47"/>
      <c r="D17" s="10"/>
      <c r="E17" s="9"/>
      <c r="F17" s="1"/>
      <c r="G17" s="1">
        <v>2.63</v>
      </c>
      <c r="H17" s="11">
        <v>5</v>
      </c>
      <c r="I17" s="57" t="s">
        <v>359</v>
      </c>
      <c r="J17" s="11" t="s">
        <v>358</v>
      </c>
      <c r="K17" s="19"/>
      <c r="L17" s="19"/>
      <c r="M17" s="20">
        <v>2</v>
      </c>
      <c r="N17" s="21">
        <v>3</v>
      </c>
      <c r="O17" s="22"/>
      <c r="P17" s="43" t="str">
        <f t="shared" si="3"/>
        <v xml:space="preserve"> </v>
      </c>
      <c r="Q17" s="44" t="str">
        <f t="shared" si="4"/>
        <v xml:space="preserve"> </v>
      </c>
      <c r="R17" s="45" t="str">
        <f t="shared" si="5"/>
        <v xml:space="preserve"> </v>
      </c>
    </row>
    <row r="18" spans="1:18" x14ac:dyDescent="0.2">
      <c r="A18" s="6" t="s">
        <v>396</v>
      </c>
      <c r="B18" s="6" t="s">
        <v>395</v>
      </c>
      <c r="C18" s="47">
        <v>1.53</v>
      </c>
      <c r="D18" s="10">
        <v>4.63</v>
      </c>
      <c r="E18" s="9">
        <v>4</v>
      </c>
      <c r="F18" s="1">
        <v>4.2300000000000004</v>
      </c>
      <c r="G18" s="1">
        <v>2.57</v>
      </c>
      <c r="H18" s="11">
        <v>1.63</v>
      </c>
      <c r="I18" s="18"/>
      <c r="J18" s="46"/>
      <c r="M18" s="37"/>
      <c r="N18" s="36"/>
      <c r="O18" s="39"/>
      <c r="P18" s="43">
        <f t="shared" si="3"/>
        <v>0</v>
      </c>
      <c r="Q18" s="44">
        <f t="shared" si="4"/>
        <v>0</v>
      </c>
      <c r="R18" s="45">
        <f t="shared" si="5"/>
        <v>0</v>
      </c>
    </row>
    <row r="19" spans="1:18" x14ac:dyDescent="0.2">
      <c r="A19" s="6" t="s">
        <v>176</v>
      </c>
      <c r="B19" s="6" t="s">
        <v>175</v>
      </c>
      <c r="C19" s="47">
        <v>23.25</v>
      </c>
      <c r="D19" s="10">
        <v>12.47</v>
      </c>
      <c r="E19" s="9">
        <v>8.3000000000000007</v>
      </c>
      <c r="F19" s="1">
        <v>7.78</v>
      </c>
      <c r="G19" s="1">
        <v>12.2</v>
      </c>
      <c r="H19" s="11">
        <v>25.37</v>
      </c>
      <c r="I19" s="18"/>
      <c r="J19" s="46"/>
      <c r="M19" s="37"/>
      <c r="N19" s="36"/>
      <c r="O19" s="39"/>
      <c r="P19" s="43">
        <f t="shared" si="3"/>
        <v>0</v>
      </c>
      <c r="Q19" s="44">
        <f t="shared" si="4"/>
        <v>0</v>
      </c>
      <c r="R19" s="45">
        <f t="shared" si="5"/>
        <v>0</v>
      </c>
    </row>
    <row r="20" spans="1:18" x14ac:dyDescent="0.2">
      <c r="A20" s="19" t="s">
        <v>304</v>
      </c>
      <c r="B20" s="19" t="s">
        <v>303</v>
      </c>
      <c r="C20" s="48">
        <v>15.67</v>
      </c>
      <c r="D20" s="10">
        <v>15.5</v>
      </c>
      <c r="E20" s="9">
        <v>11.1</v>
      </c>
      <c r="F20" s="1">
        <v>5.93</v>
      </c>
      <c r="G20" s="1">
        <v>6.47</v>
      </c>
      <c r="H20" s="11">
        <v>7.1</v>
      </c>
      <c r="I20" s="57" t="s">
        <v>304</v>
      </c>
      <c r="J20" s="11" t="s">
        <v>303</v>
      </c>
      <c r="K20" s="19">
        <v>1</v>
      </c>
      <c r="L20" s="19">
        <v>2</v>
      </c>
      <c r="M20" s="20">
        <v>2</v>
      </c>
      <c r="N20" s="21">
        <v>1</v>
      </c>
      <c r="O20" s="22">
        <v>2</v>
      </c>
      <c r="P20" s="43">
        <f t="shared" si="3"/>
        <v>0.12763241863433311</v>
      </c>
      <c r="Q20" s="44">
        <f t="shared" si="4"/>
        <v>6.4516129032258063E-2</v>
      </c>
      <c r="R20" s="45">
        <f t="shared" si="5"/>
        <v>0.1801801801801802</v>
      </c>
    </row>
    <row r="21" spans="1:18" x14ac:dyDescent="0.2">
      <c r="A21" s="6" t="s">
        <v>128</v>
      </c>
      <c r="B21" s="6" t="s">
        <v>127</v>
      </c>
      <c r="C21" s="47">
        <v>1.87</v>
      </c>
      <c r="D21" s="10">
        <v>0.8</v>
      </c>
      <c r="E21" s="9"/>
      <c r="F21" s="1"/>
      <c r="G21" s="1"/>
      <c r="H21" s="11"/>
      <c r="I21" s="18"/>
      <c r="J21" s="46"/>
      <c r="M21" s="37"/>
      <c r="N21" s="36"/>
      <c r="O21" s="39"/>
      <c r="P21" s="43">
        <f t="shared" si="3"/>
        <v>0</v>
      </c>
      <c r="Q21" s="44">
        <f t="shared" si="4"/>
        <v>0</v>
      </c>
      <c r="R21" s="45" t="str">
        <f t="shared" si="5"/>
        <v xml:space="preserve"> </v>
      </c>
    </row>
    <row r="22" spans="1:18" x14ac:dyDescent="0.2">
      <c r="A22" s="6" t="s">
        <v>138</v>
      </c>
      <c r="B22" s="6" t="s">
        <v>137</v>
      </c>
      <c r="C22" s="47">
        <v>13.1</v>
      </c>
      <c r="D22" s="10">
        <v>19.27</v>
      </c>
      <c r="E22" s="9">
        <v>16.399999999999999</v>
      </c>
      <c r="F22" s="1">
        <v>14.2</v>
      </c>
      <c r="G22" s="1">
        <v>8.43</v>
      </c>
      <c r="H22" s="11">
        <v>3.73</v>
      </c>
      <c r="I22" s="57" t="s">
        <v>138</v>
      </c>
      <c r="J22" s="11" t="s">
        <v>137</v>
      </c>
      <c r="K22" s="19">
        <v>1</v>
      </c>
      <c r="L22" s="19">
        <v>3</v>
      </c>
      <c r="M22" s="20">
        <v>1</v>
      </c>
      <c r="N22" s="21">
        <v>3</v>
      </c>
      <c r="O22" s="22">
        <v>2</v>
      </c>
      <c r="P22" s="43">
        <f t="shared" si="3"/>
        <v>7.6335877862595422E-2</v>
      </c>
      <c r="Q22" s="44">
        <f t="shared" si="4"/>
        <v>0.15568240788790866</v>
      </c>
      <c r="R22" s="45">
        <f t="shared" si="5"/>
        <v>0.12195121951219513</v>
      </c>
    </row>
    <row r="23" spans="1:18" x14ac:dyDescent="0.2">
      <c r="A23" s="6" t="s">
        <v>56</v>
      </c>
      <c r="B23" s="6" t="s">
        <v>55</v>
      </c>
      <c r="C23" s="47">
        <v>153.25</v>
      </c>
      <c r="D23" s="10">
        <v>114.73</v>
      </c>
      <c r="E23" s="9">
        <v>112.32</v>
      </c>
      <c r="F23" s="1">
        <v>71.87</v>
      </c>
      <c r="G23" s="1">
        <v>38.93</v>
      </c>
      <c r="H23" s="11">
        <v>42.9</v>
      </c>
      <c r="I23" s="57" t="s">
        <v>56</v>
      </c>
      <c r="J23" s="11" t="s">
        <v>55</v>
      </c>
      <c r="K23" s="19">
        <v>15</v>
      </c>
      <c r="L23" s="19">
        <v>12</v>
      </c>
      <c r="M23" s="20">
        <v>8</v>
      </c>
      <c r="N23" s="21">
        <v>5</v>
      </c>
      <c r="O23" s="22">
        <v>5</v>
      </c>
      <c r="P23" s="43">
        <f t="shared" si="3"/>
        <v>5.2202283849918436E-2</v>
      </c>
      <c r="Q23" s="44">
        <f t="shared" si="4"/>
        <v>4.3580580493332167E-2</v>
      </c>
      <c r="R23" s="45">
        <f t="shared" si="5"/>
        <v>4.4515669515669522E-2</v>
      </c>
    </row>
    <row r="24" spans="1:18" x14ac:dyDescent="0.2">
      <c r="A24" s="3" t="s">
        <v>226</v>
      </c>
      <c r="B24" s="3" t="s">
        <v>225</v>
      </c>
      <c r="C24" s="47">
        <v>108.2</v>
      </c>
      <c r="D24" s="10">
        <v>97.5</v>
      </c>
      <c r="E24" s="9">
        <v>97.73</v>
      </c>
      <c r="F24" s="2">
        <v>89.63</v>
      </c>
      <c r="G24" s="2">
        <v>72.7</v>
      </c>
      <c r="H24" s="12">
        <v>70.97</v>
      </c>
      <c r="I24" s="57" t="s">
        <v>226</v>
      </c>
      <c r="J24" s="11" t="s">
        <v>225</v>
      </c>
      <c r="K24" s="19">
        <v>5</v>
      </c>
      <c r="L24" s="19">
        <v>2</v>
      </c>
      <c r="M24" s="20">
        <v>9</v>
      </c>
      <c r="N24" s="21">
        <v>6</v>
      </c>
      <c r="O24" s="22">
        <v>3</v>
      </c>
      <c r="P24" s="43">
        <f t="shared" si="3"/>
        <v>8.3179297597042512E-2</v>
      </c>
      <c r="Q24" s="44">
        <f t="shared" si="4"/>
        <v>6.1538461538461542E-2</v>
      </c>
      <c r="R24" s="45">
        <f t="shared" si="5"/>
        <v>3.069681776322521E-2</v>
      </c>
    </row>
    <row r="25" spans="1:18" x14ac:dyDescent="0.2">
      <c r="A25" s="6" t="s">
        <v>30</v>
      </c>
      <c r="B25" s="6" t="s">
        <v>29</v>
      </c>
      <c r="C25" s="47">
        <v>83.5</v>
      </c>
      <c r="D25" s="10">
        <v>65.97</v>
      </c>
      <c r="E25" s="9">
        <v>45.22</v>
      </c>
      <c r="F25" s="1">
        <v>41.9</v>
      </c>
      <c r="G25" s="1">
        <v>28.2</v>
      </c>
      <c r="H25" s="11">
        <v>23.27</v>
      </c>
      <c r="I25" s="57" t="s">
        <v>30</v>
      </c>
      <c r="J25" s="11" t="s">
        <v>29</v>
      </c>
      <c r="K25" s="19">
        <v>18</v>
      </c>
      <c r="L25" s="19">
        <v>13</v>
      </c>
      <c r="M25" s="20">
        <v>8</v>
      </c>
      <c r="N25" s="21">
        <v>7</v>
      </c>
      <c r="O25" s="22">
        <v>7</v>
      </c>
      <c r="P25" s="43">
        <f t="shared" si="3"/>
        <v>9.580838323353294E-2</v>
      </c>
      <c r="Q25" s="44">
        <f t="shared" si="4"/>
        <v>0.10610883735031075</v>
      </c>
      <c r="R25" s="45">
        <f t="shared" si="5"/>
        <v>0.15479876160990713</v>
      </c>
    </row>
    <row r="26" spans="1:18" x14ac:dyDescent="0.2">
      <c r="A26" s="6" t="s">
        <v>398</v>
      </c>
      <c r="B26" s="6" t="s">
        <v>397</v>
      </c>
      <c r="C26" s="47"/>
      <c r="D26" s="10"/>
      <c r="E26" s="9">
        <v>2</v>
      </c>
      <c r="F26" s="1">
        <v>4.2300000000000004</v>
      </c>
      <c r="G26" s="1">
        <v>3.9</v>
      </c>
      <c r="H26" s="11">
        <v>4.4000000000000004</v>
      </c>
      <c r="I26" s="57" t="s">
        <v>398</v>
      </c>
      <c r="J26" s="11" t="s">
        <v>397</v>
      </c>
      <c r="K26" s="19"/>
      <c r="L26" s="19"/>
      <c r="M26" s="20"/>
      <c r="N26" s="21">
        <v>2</v>
      </c>
      <c r="O26" s="22"/>
      <c r="P26" s="43" t="str">
        <f t="shared" si="3"/>
        <v xml:space="preserve"> </v>
      </c>
      <c r="Q26" s="44" t="str">
        <f t="shared" si="4"/>
        <v xml:space="preserve"> </v>
      </c>
      <c r="R26" s="45">
        <f t="shared" si="5"/>
        <v>0</v>
      </c>
    </row>
    <row r="27" spans="1:18" x14ac:dyDescent="0.2">
      <c r="A27" s="6" t="s">
        <v>302</v>
      </c>
      <c r="B27" s="6" t="s">
        <v>301</v>
      </c>
      <c r="C27" s="47">
        <v>188.13</v>
      </c>
      <c r="D27" s="10">
        <v>229.17</v>
      </c>
      <c r="E27" s="9">
        <v>322.43</v>
      </c>
      <c r="F27" s="1">
        <v>365</v>
      </c>
      <c r="G27" s="1">
        <v>348.11</v>
      </c>
      <c r="H27" s="11">
        <v>330.73</v>
      </c>
      <c r="I27" s="57" t="s">
        <v>302</v>
      </c>
      <c r="J27" s="11" t="s">
        <v>301</v>
      </c>
      <c r="K27" s="19">
        <v>28</v>
      </c>
      <c r="L27" s="19">
        <v>44</v>
      </c>
      <c r="M27" s="20">
        <v>53</v>
      </c>
      <c r="N27" s="21">
        <v>71</v>
      </c>
      <c r="O27" s="22">
        <v>71</v>
      </c>
      <c r="P27" s="43">
        <f t="shared" si="3"/>
        <v>0.28172008717376285</v>
      </c>
      <c r="Q27" s="44">
        <f t="shared" si="4"/>
        <v>0.3098136754374482</v>
      </c>
      <c r="R27" s="45">
        <f t="shared" si="5"/>
        <v>0.22020283472381602</v>
      </c>
    </row>
    <row r="28" spans="1:18" x14ac:dyDescent="0.2">
      <c r="A28" s="6" t="s">
        <v>74</v>
      </c>
      <c r="B28" s="6" t="s">
        <v>73</v>
      </c>
      <c r="C28" s="47">
        <v>744.18999999999994</v>
      </c>
      <c r="D28" s="10">
        <v>602.24999999999989</v>
      </c>
      <c r="E28" s="9">
        <v>486.82</v>
      </c>
      <c r="F28" s="1">
        <v>322.55</v>
      </c>
      <c r="G28" s="1">
        <v>261.23</v>
      </c>
      <c r="H28" s="11">
        <v>194.6</v>
      </c>
      <c r="I28" s="57" t="s">
        <v>74</v>
      </c>
      <c r="J28" s="11" t="s">
        <v>73</v>
      </c>
      <c r="K28" s="19">
        <v>73</v>
      </c>
      <c r="L28" s="19">
        <v>55</v>
      </c>
      <c r="M28" s="20">
        <v>53</v>
      </c>
      <c r="N28" s="21">
        <v>69</v>
      </c>
      <c r="O28" s="22">
        <v>42</v>
      </c>
      <c r="P28" s="43">
        <f t="shared" si="3"/>
        <v>7.1218371652400608E-2</v>
      </c>
      <c r="Q28" s="44">
        <f t="shared" si="4"/>
        <v>0.11457036114570364</v>
      </c>
      <c r="R28" s="45">
        <f t="shared" si="5"/>
        <v>8.6274187584733583E-2</v>
      </c>
    </row>
    <row r="29" spans="1:18" x14ac:dyDescent="0.2">
      <c r="A29" s="6" t="s">
        <v>26</v>
      </c>
      <c r="B29" s="6" t="s">
        <v>25</v>
      </c>
      <c r="C29" s="47">
        <v>35.529999999999994</v>
      </c>
      <c r="D29" s="10">
        <v>36.5</v>
      </c>
      <c r="E29" s="9">
        <v>43.83</v>
      </c>
      <c r="F29" s="1">
        <v>36.770000000000003</v>
      </c>
      <c r="G29" s="1">
        <v>31.8</v>
      </c>
      <c r="H29" s="11">
        <v>22.5</v>
      </c>
      <c r="I29" s="109" t="s">
        <v>26</v>
      </c>
      <c r="J29" s="12" t="s">
        <v>25</v>
      </c>
      <c r="K29" s="19">
        <v>10</v>
      </c>
      <c r="L29" s="19">
        <v>7</v>
      </c>
      <c r="M29" s="20">
        <v>8</v>
      </c>
      <c r="N29" s="21">
        <v>10</v>
      </c>
      <c r="O29" s="22">
        <v>8</v>
      </c>
      <c r="P29" s="43">
        <f t="shared" si="3"/>
        <v>0.22516183506895585</v>
      </c>
      <c r="Q29" s="44">
        <f t="shared" si="4"/>
        <v>0.27397260273972601</v>
      </c>
      <c r="R29" s="45">
        <f t="shared" si="5"/>
        <v>0.18252338580880675</v>
      </c>
    </row>
    <row r="30" spans="1:18" x14ac:dyDescent="0.2">
      <c r="A30" s="6" t="s">
        <v>182</v>
      </c>
      <c r="B30" s="6" t="s">
        <v>181</v>
      </c>
      <c r="C30" s="47">
        <v>14.53</v>
      </c>
      <c r="D30" s="10">
        <v>8.8000000000000007</v>
      </c>
      <c r="E30" s="9">
        <v>9.9700000000000006</v>
      </c>
      <c r="F30" s="1">
        <v>9.83</v>
      </c>
      <c r="G30" s="1">
        <v>3.23</v>
      </c>
      <c r="H30" s="11">
        <v>0.3</v>
      </c>
      <c r="I30" s="57" t="s">
        <v>182</v>
      </c>
      <c r="J30" s="11" t="s">
        <v>181</v>
      </c>
      <c r="K30" s="19">
        <v>5</v>
      </c>
      <c r="L30" s="19">
        <v>2</v>
      </c>
      <c r="M30" s="20">
        <v>6</v>
      </c>
      <c r="N30" s="21">
        <v>2</v>
      </c>
      <c r="O30" s="22">
        <v>1</v>
      </c>
      <c r="P30" s="43">
        <f t="shared" si="3"/>
        <v>0.41293874741913283</v>
      </c>
      <c r="Q30" s="44">
        <f t="shared" si="4"/>
        <v>0.22727272727272727</v>
      </c>
      <c r="R30" s="45">
        <f t="shared" si="5"/>
        <v>0.10030090270812436</v>
      </c>
    </row>
    <row r="31" spans="1:18" x14ac:dyDescent="0.2">
      <c r="A31" s="6" t="s">
        <v>402</v>
      </c>
      <c r="B31" s="6" t="s">
        <v>401</v>
      </c>
      <c r="C31" s="47">
        <v>0.5</v>
      </c>
      <c r="D31" s="10">
        <v>0.1</v>
      </c>
      <c r="E31" s="9"/>
      <c r="F31" s="1"/>
      <c r="G31" s="1"/>
      <c r="H31" s="11"/>
      <c r="I31" s="18"/>
      <c r="J31" s="46"/>
      <c r="M31" s="37"/>
      <c r="N31" s="36"/>
      <c r="O31" s="39"/>
      <c r="P31" s="43">
        <f t="shared" si="3"/>
        <v>0</v>
      </c>
      <c r="Q31" s="44">
        <f t="shared" si="4"/>
        <v>0</v>
      </c>
      <c r="R31" s="45" t="str">
        <f t="shared" si="5"/>
        <v xml:space="preserve"> </v>
      </c>
    </row>
    <row r="32" spans="1:18" x14ac:dyDescent="0.2">
      <c r="A32" s="6" t="s">
        <v>82</v>
      </c>
      <c r="B32" s="6" t="s">
        <v>81</v>
      </c>
      <c r="C32" s="47">
        <v>22.1</v>
      </c>
      <c r="D32" s="10">
        <v>25.6</v>
      </c>
      <c r="E32" s="9">
        <v>43.03</v>
      </c>
      <c r="F32" s="1">
        <v>54.33</v>
      </c>
      <c r="G32" s="1">
        <v>54.23</v>
      </c>
      <c r="H32" s="11">
        <v>55.73</v>
      </c>
      <c r="I32" s="57" t="s">
        <v>82</v>
      </c>
      <c r="J32" s="11" t="s">
        <v>81</v>
      </c>
      <c r="K32" s="19">
        <v>7</v>
      </c>
      <c r="L32" s="19">
        <v>17</v>
      </c>
      <c r="M32" s="20">
        <v>23</v>
      </c>
      <c r="N32" s="21">
        <v>24</v>
      </c>
      <c r="O32" s="22">
        <v>25</v>
      </c>
      <c r="P32" s="43">
        <f t="shared" si="3"/>
        <v>1.0407239819004523</v>
      </c>
      <c r="Q32" s="44">
        <f t="shared" si="4"/>
        <v>0.9375</v>
      </c>
      <c r="R32" s="45">
        <f t="shared" si="5"/>
        <v>0.58099000697188008</v>
      </c>
    </row>
    <row r="33" spans="1:18" x14ac:dyDescent="0.2">
      <c r="A33" s="6" t="s">
        <v>232</v>
      </c>
      <c r="B33" s="6" t="s">
        <v>231</v>
      </c>
      <c r="C33" s="47">
        <v>25.1</v>
      </c>
      <c r="D33" s="10">
        <v>28.55</v>
      </c>
      <c r="E33" s="9">
        <v>28.4</v>
      </c>
      <c r="F33" s="1">
        <v>17.13</v>
      </c>
      <c r="G33" s="1">
        <v>22</v>
      </c>
      <c r="H33" s="11">
        <v>20.329999999999998</v>
      </c>
      <c r="I33" s="57" t="s">
        <v>232</v>
      </c>
      <c r="J33" s="11" t="s">
        <v>231</v>
      </c>
      <c r="K33" s="19"/>
      <c r="L33" s="19">
        <v>4</v>
      </c>
      <c r="M33" s="20">
        <v>1</v>
      </c>
      <c r="N33" s="21"/>
      <c r="O33" s="22"/>
      <c r="P33" s="43">
        <f t="shared" si="3"/>
        <v>3.9840637450199202E-2</v>
      </c>
      <c r="Q33" s="44">
        <f t="shared" si="4"/>
        <v>0</v>
      </c>
      <c r="R33" s="45">
        <f t="shared" si="5"/>
        <v>0</v>
      </c>
    </row>
    <row r="34" spans="1:18" x14ac:dyDescent="0.2">
      <c r="A34" s="6" t="s">
        <v>68</v>
      </c>
      <c r="B34" s="6" t="s">
        <v>67</v>
      </c>
      <c r="C34" s="47">
        <v>31.3</v>
      </c>
      <c r="D34" s="10">
        <v>31.18</v>
      </c>
      <c r="E34" s="9">
        <v>35.67</v>
      </c>
      <c r="F34" s="1">
        <v>29.17</v>
      </c>
      <c r="G34" s="1">
        <v>25.53</v>
      </c>
      <c r="H34" s="11">
        <v>24.57</v>
      </c>
      <c r="I34" s="57" t="s">
        <v>68</v>
      </c>
      <c r="J34" s="11" t="s">
        <v>67</v>
      </c>
      <c r="K34" s="19">
        <v>4</v>
      </c>
      <c r="L34" s="19">
        <v>1</v>
      </c>
      <c r="M34" s="20">
        <v>6</v>
      </c>
      <c r="N34" s="21">
        <v>5</v>
      </c>
      <c r="O34" s="22">
        <v>4</v>
      </c>
      <c r="P34" s="43">
        <f t="shared" si="3"/>
        <v>0.19169329073482427</v>
      </c>
      <c r="Q34" s="44">
        <f t="shared" si="4"/>
        <v>0.1603592046183451</v>
      </c>
      <c r="R34" s="45">
        <f t="shared" si="5"/>
        <v>0.112139052425007</v>
      </c>
    </row>
    <row r="35" spans="1:18" x14ac:dyDescent="0.2">
      <c r="A35" s="6" t="s">
        <v>192</v>
      </c>
      <c r="B35" s="6" t="s">
        <v>191</v>
      </c>
      <c r="C35" s="47">
        <v>116.3</v>
      </c>
      <c r="D35" s="10">
        <v>104.13</v>
      </c>
      <c r="E35" s="9">
        <v>88.63</v>
      </c>
      <c r="F35" s="1">
        <v>72.400000000000006</v>
      </c>
      <c r="G35" s="1">
        <v>48.92</v>
      </c>
      <c r="H35" s="11">
        <v>33.6</v>
      </c>
      <c r="I35" s="57" t="s">
        <v>192</v>
      </c>
      <c r="J35" s="11" t="s">
        <v>191</v>
      </c>
      <c r="K35" s="19">
        <v>19</v>
      </c>
      <c r="L35" s="19">
        <v>17</v>
      </c>
      <c r="M35" s="20">
        <v>19</v>
      </c>
      <c r="N35" s="21">
        <v>12</v>
      </c>
      <c r="O35" s="22">
        <v>13</v>
      </c>
      <c r="P35" s="43">
        <f t="shared" si="3"/>
        <v>0.16337059329320722</v>
      </c>
      <c r="Q35" s="44">
        <f t="shared" si="4"/>
        <v>0.11524056467876694</v>
      </c>
      <c r="R35" s="45">
        <f t="shared" si="5"/>
        <v>0.14667719733724474</v>
      </c>
    </row>
    <row r="36" spans="1:18" x14ac:dyDescent="0.2">
      <c r="A36" s="6" t="s">
        <v>312</v>
      </c>
      <c r="B36" s="6" t="s">
        <v>311</v>
      </c>
      <c r="C36" s="47">
        <v>16.37</v>
      </c>
      <c r="D36" s="10">
        <v>38.200000000000003</v>
      </c>
      <c r="E36" s="9">
        <v>38.6</v>
      </c>
      <c r="F36" s="1">
        <v>31.57</v>
      </c>
      <c r="G36" s="1">
        <v>27.93</v>
      </c>
      <c r="H36" s="11">
        <v>21.33</v>
      </c>
      <c r="I36" s="57" t="s">
        <v>312</v>
      </c>
      <c r="J36" s="11" t="s">
        <v>311</v>
      </c>
      <c r="K36" s="19">
        <v>3</v>
      </c>
      <c r="L36" s="19">
        <v>5</v>
      </c>
      <c r="M36" s="20">
        <v>7</v>
      </c>
      <c r="N36" s="21">
        <v>12</v>
      </c>
      <c r="O36" s="22">
        <v>8</v>
      </c>
      <c r="P36" s="43">
        <f t="shared" si="3"/>
        <v>0.42761148442272445</v>
      </c>
      <c r="Q36" s="44">
        <f t="shared" si="4"/>
        <v>0.31413612565445026</v>
      </c>
      <c r="R36" s="45">
        <f t="shared" si="5"/>
        <v>0.20725388601036268</v>
      </c>
    </row>
    <row r="37" spans="1:18" x14ac:dyDescent="0.2">
      <c r="A37" s="6" t="s">
        <v>168</v>
      </c>
      <c r="B37" s="6" t="s">
        <v>167</v>
      </c>
      <c r="C37" s="47">
        <v>68.83</v>
      </c>
      <c r="D37" s="10">
        <v>62.599999999999994</v>
      </c>
      <c r="E37" s="9">
        <v>60.599999999999994</v>
      </c>
      <c r="F37" s="1">
        <v>52.27</v>
      </c>
      <c r="G37" s="1">
        <v>54.17</v>
      </c>
      <c r="H37" s="11">
        <v>53.3</v>
      </c>
      <c r="I37" s="57" t="s">
        <v>168</v>
      </c>
      <c r="J37" s="11" t="s">
        <v>167</v>
      </c>
      <c r="K37" s="19">
        <v>4</v>
      </c>
      <c r="L37" s="19">
        <v>12</v>
      </c>
      <c r="M37" s="20">
        <v>6</v>
      </c>
      <c r="N37" s="21">
        <v>12</v>
      </c>
      <c r="O37" s="22">
        <v>11</v>
      </c>
      <c r="P37" s="43">
        <f t="shared" si="3"/>
        <v>8.7171291587970365E-2</v>
      </c>
      <c r="Q37" s="44">
        <f t="shared" si="4"/>
        <v>0.1916932907348243</v>
      </c>
      <c r="R37" s="45">
        <f t="shared" si="5"/>
        <v>0.18151815181518152</v>
      </c>
    </row>
    <row r="38" spans="1:18" x14ac:dyDescent="0.2">
      <c r="A38" s="6" t="s">
        <v>400</v>
      </c>
      <c r="B38" s="6" t="s">
        <v>399</v>
      </c>
      <c r="C38" s="47">
        <v>0.33</v>
      </c>
      <c r="D38" s="10">
        <v>0.5</v>
      </c>
      <c r="E38" s="9">
        <v>7.0000000000000007E-2</v>
      </c>
      <c r="F38" s="1"/>
      <c r="G38" s="1"/>
      <c r="H38" s="11"/>
      <c r="I38" s="18"/>
      <c r="J38" s="46"/>
      <c r="M38" s="37"/>
      <c r="N38" s="36"/>
      <c r="O38" s="39"/>
      <c r="P38" s="43">
        <f t="shared" si="3"/>
        <v>0</v>
      </c>
      <c r="Q38" s="44">
        <f t="shared" si="4"/>
        <v>0</v>
      </c>
      <c r="R38" s="45">
        <f t="shared" si="5"/>
        <v>0</v>
      </c>
    </row>
    <row r="39" spans="1:18" x14ac:dyDescent="0.2">
      <c r="A39" s="6" t="s">
        <v>28</v>
      </c>
      <c r="B39" s="6" t="s">
        <v>27</v>
      </c>
      <c r="C39" s="47">
        <v>107.30000000000001</v>
      </c>
      <c r="D39" s="10">
        <v>88.92</v>
      </c>
      <c r="E39" s="9">
        <v>85.03</v>
      </c>
      <c r="F39" s="1">
        <v>73.17</v>
      </c>
      <c r="G39" s="1">
        <v>47.33</v>
      </c>
      <c r="H39" s="11">
        <v>49.93</v>
      </c>
      <c r="I39" s="57" t="s">
        <v>28</v>
      </c>
      <c r="J39" s="11" t="s">
        <v>27</v>
      </c>
      <c r="K39" s="19">
        <v>5</v>
      </c>
      <c r="L39" s="19">
        <v>7</v>
      </c>
      <c r="M39" s="20">
        <v>11</v>
      </c>
      <c r="N39" s="21">
        <v>9</v>
      </c>
      <c r="O39" s="22">
        <v>10</v>
      </c>
      <c r="P39" s="43">
        <f t="shared" si="3"/>
        <v>0.10251630941286112</v>
      </c>
      <c r="Q39" s="44">
        <f t="shared" si="4"/>
        <v>0.10121457489878542</v>
      </c>
      <c r="R39" s="45">
        <f t="shared" si="5"/>
        <v>0.11760555098200635</v>
      </c>
    </row>
    <row r="40" spans="1:18" x14ac:dyDescent="0.2">
      <c r="A40" s="6" t="s">
        <v>160</v>
      </c>
      <c r="B40" s="6" t="s">
        <v>159</v>
      </c>
      <c r="C40" s="47">
        <v>123.2</v>
      </c>
      <c r="D40" s="10">
        <v>117.3</v>
      </c>
      <c r="E40" s="9">
        <v>100.37</v>
      </c>
      <c r="F40" s="1">
        <v>104.93</v>
      </c>
      <c r="G40" s="1">
        <v>83.9</v>
      </c>
      <c r="H40" s="11">
        <v>74.55</v>
      </c>
      <c r="I40" s="57" t="s">
        <v>160</v>
      </c>
      <c r="J40" s="11" t="s">
        <v>159</v>
      </c>
      <c r="K40" s="19">
        <v>6</v>
      </c>
      <c r="L40" s="19">
        <v>6</v>
      </c>
      <c r="M40" s="20">
        <v>8</v>
      </c>
      <c r="N40" s="21">
        <v>6</v>
      </c>
      <c r="O40" s="22">
        <v>13</v>
      </c>
      <c r="P40" s="43">
        <f t="shared" si="3"/>
        <v>6.4935064935064929E-2</v>
      </c>
      <c r="Q40" s="44">
        <f t="shared" si="4"/>
        <v>5.1150895140664961E-2</v>
      </c>
      <c r="R40" s="45">
        <f t="shared" si="5"/>
        <v>0.12952077313938426</v>
      </c>
    </row>
    <row r="41" spans="1:18" x14ac:dyDescent="0.2">
      <c r="A41" s="6" t="s">
        <v>190</v>
      </c>
      <c r="B41" s="6" t="s">
        <v>189</v>
      </c>
      <c r="C41" s="47">
        <v>23.57</v>
      </c>
      <c r="D41" s="10">
        <v>14.65</v>
      </c>
      <c r="E41" s="9">
        <v>8.9</v>
      </c>
      <c r="F41" s="1">
        <v>3.27</v>
      </c>
      <c r="G41" s="1"/>
      <c r="H41" s="11"/>
      <c r="I41" s="57" t="s">
        <v>190</v>
      </c>
      <c r="J41" s="11" t="s">
        <v>189</v>
      </c>
      <c r="K41" s="19">
        <v>3</v>
      </c>
      <c r="L41" s="19">
        <v>1</v>
      </c>
      <c r="M41" s="20"/>
      <c r="N41" s="21"/>
      <c r="O41" s="22"/>
      <c r="P41" s="43">
        <f t="shared" si="3"/>
        <v>0</v>
      </c>
      <c r="Q41" s="44">
        <f t="shared" si="4"/>
        <v>0</v>
      </c>
      <c r="R41" s="45">
        <f t="shared" si="5"/>
        <v>0</v>
      </c>
    </row>
    <row r="42" spans="1:18" x14ac:dyDescent="0.2">
      <c r="A42" s="6" t="s">
        <v>34</v>
      </c>
      <c r="B42" s="6" t="s">
        <v>33</v>
      </c>
      <c r="C42" s="47">
        <v>514.93000000000006</v>
      </c>
      <c r="D42" s="10">
        <v>451.97999999999996</v>
      </c>
      <c r="E42" s="9">
        <v>361.56</v>
      </c>
      <c r="F42" s="1">
        <v>331.23</v>
      </c>
      <c r="G42" s="1">
        <v>291.64999999999998</v>
      </c>
      <c r="H42" s="11">
        <v>217.22</v>
      </c>
      <c r="I42" s="57" t="s">
        <v>34</v>
      </c>
      <c r="J42" s="11" t="s">
        <v>33</v>
      </c>
      <c r="K42" s="19">
        <v>67</v>
      </c>
      <c r="L42" s="19">
        <v>55</v>
      </c>
      <c r="M42" s="20">
        <v>47</v>
      </c>
      <c r="N42" s="21">
        <v>50</v>
      </c>
      <c r="O42" s="22">
        <v>56</v>
      </c>
      <c r="P42" s="43">
        <f t="shared" si="3"/>
        <v>9.1274542170780487E-2</v>
      </c>
      <c r="Q42" s="44">
        <f t="shared" si="4"/>
        <v>0.11062436390990753</v>
      </c>
      <c r="R42" s="45">
        <f t="shared" si="5"/>
        <v>0.15488438986613565</v>
      </c>
    </row>
    <row r="43" spans="1:18" x14ac:dyDescent="0.2">
      <c r="A43" s="6" t="s">
        <v>64</v>
      </c>
      <c r="B43" s="6" t="s">
        <v>63</v>
      </c>
      <c r="C43" s="47">
        <v>26.9</v>
      </c>
      <c r="D43" s="10">
        <v>26.97</v>
      </c>
      <c r="E43" s="9">
        <v>23.67</v>
      </c>
      <c r="F43" s="1">
        <v>30.83</v>
      </c>
      <c r="G43" s="1">
        <v>71.88</v>
      </c>
      <c r="H43" s="11">
        <v>72.53</v>
      </c>
      <c r="I43" s="57" t="s">
        <v>64</v>
      </c>
      <c r="J43" s="11" t="s">
        <v>63</v>
      </c>
      <c r="K43" s="19">
        <v>10</v>
      </c>
      <c r="L43" s="19">
        <v>15</v>
      </c>
      <c r="M43" s="20">
        <v>7</v>
      </c>
      <c r="N43" s="21">
        <v>13</v>
      </c>
      <c r="O43" s="22">
        <v>13</v>
      </c>
      <c r="P43" s="43">
        <f t="shared" si="3"/>
        <v>0.26022304832713755</v>
      </c>
      <c r="Q43" s="44">
        <f t="shared" si="4"/>
        <v>0.48201705598813499</v>
      </c>
      <c r="R43" s="45">
        <f t="shared" si="5"/>
        <v>0.54921841994085341</v>
      </c>
    </row>
    <row r="44" spans="1:18" x14ac:dyDescent="0.2">
      <c r="A44" s="6" t="s">
        <v>363</v>
      </c>
      <c r="B44" s="6" t="s">
        <v>362</v>
      </c>
      <c r="C44" s="47">
        <v>4.17</v>
      </c>
      <c r="D44" s="10">
        <v>5.2</v>
      </c>
      <c r="E44" s="9">
        <v>5</v>
      </c>
      <c r="F44" s="1">
        <v>2.2999999999999998</v>
      </c>
      <c r="G44" s="1"/>
      <c r="H44" s="11"/>
      <c r="I44" s="57" t="s">
        <v>363</v>
      </c>
      <c r="J44" s="11" t="s">
        <v>362</v>
      </c>
      <c r="K44" s="19">
        <v>1</v>
      </c>
      <c r="L44" s="19"/>
      <c r="M44" s="20"/>
      <c r="N44" s="21"/>
      <c r="O44" s="22"/>
      <c r="P44" s="43">
        <f t="shared" si="3"/>
        <v>0</v>
      </c>
      <c r="Q44" s="44">
        <f t="shared" si="4"/>
        <v>0</v>
      </c>
      <c r="R44" s="45">
        <f t="shared" si="5"/>
        <v>0</v>
      </c>
    </row>
    <row r="45" spans="1:18" x14ac:dyDescent="0.2">
      <c r="A45" s="6" t="s">
        <v>441</v>
      </c>
      <c r="B45" s="6" t="s">
        <v>440</v>
      </c>
      <c r="C45" s="47"/>
      <c r="D45" s="10"/>
      <c r="E45" s="9"/>
      <c r="F45" s="1">
        <v>1.93</v>
      </c>
      <c r="G45" s="1">
        <v>4.2300000000000004</v>
      </c>
      <c r="H45" s="11">
        <v>3.67</v>
      </c>
      <c r="I45" s="57" t="s">
        <v>441</v>
      </c>
      <c r="J45" s="11" t="s">
        <v>440</v>
      </c>
      <c r="K45" s="19"/>
      <c r="L45" s="19"/>
      <c r="M45" s="20"/>
      <c r="N45" s="21"/>
      <c r="O45" s="22">
        <v>1</v>
      </c>
      <c r="P45" s="43" t="str">
        <f t="shared" si="3"/>
        <v xml:space="preserve"> </v>
      </c>
      <c r="Q45" s="44" t="str">
        <f t="shared" si="4"/>
        <v xml:space="preserve"> </v>
      </c>
      <c r="R45" s="45" t="str">
        <f t="shared" si="5"/>
        <v xml:space="preserve"> </v>
      </c>
    </row>
    <row r="46" spans="1:18" x14ac:dyDescent="0.2">
      <c r="A46" s="8" t="s">
        <v>238</v>
      </c>
      <c r="B46" s="8" t="s">
        <v>237</v>
      </c>
      <c r="C46" s="47">
        <v>39.450000000000003</v>
      </c>
      <c r="D46" s="10">
        <v>35.28</v>
      </c>
      <c r="E46" s="9">
        <v>31.67</v>
      </c>
      <c r="F46" s="1">
        <v>29.8</v>
      </c>
      <c r="G46" s="1">
        <v>34.03</v>
      </c>
      <c r="H46" s="11">
        <v>31.77</v>
      </c>
      <c r="I46" s="57" t="s">
        <v>238</v>
      </c>
      <c r="J46" s="11" t="s">
        <v>237</v>
      </c>
      <c r="K46" s="19">
        <v>20</v>
      </c>
      <c r="L46" s="19">
        <v>19</v>
      </c>
      <c r="M46" s="20">
        <v>17</v>
      </c>
      <c r="N46" s="21">
        <v>22</v>
      </c>
      <c r="O46" s="22">
        <v>17</v>
      </c>
      <c r="P46" s="43">
        <f t="shared" si="3"/>
        <v>0.43092522179974646</v>
      </c>
      <c r="Q46" s="44">
        <f t="shared" si="4"/>
        <v>0.62358276643990929</v>
      </c>
      <c r="R46" s="45">
        <f t="shared" si="5"/>
        <v>0.53678560151562993</v>
      </c>
    </row>
    <row r="47" spans="1:18" x14ac:dyDescent="0.2">
      <c r="A47" s="6" t="s">
        <v>202</v>
      </c>
      <c r="B47" s="6" t="s">
        <v>201</v>
      </c>
      <c r="C47" s="47">
        <v>19.170000000000002</v>
      </c>
      <c r="D47" s="10">
        <v>20.7</v>
      </c>
      <c r="E47" s="9">
        <v>21.33</v>
      </c>
      <c r="F47" s="1">
        <v>18.57</v>
      </c>
      <c r="G47" s="1">
        <v>16.850000000000001</v>
      </c>
      <c r="H47" s="11">
        <v>9.1999999999999993</v>
      </c>
      <c r="I47" s="57" t="s">
        <v>202</v>
      </c>
      <c r="J47" s="11" t="s">
        <v>201</v>
      </c>
      <c r="K47" s="19">
        <v>10</v>
      </c>
      <c r="L47" s="19">
        <v>11</v>
      </c>
      <c r="M47" s="20">
        <v>7</v>
      </c>
      <c r="N47" s="21">
        <v>10</v>
      </c>
      <c r="O47" s="22">
        <v>7</v>
      </c>
      <c r="P47" s="43">
        <f t="shared" si="3"/>
        <v>0.36515388628064682</v>
      </c>
      <c r="Q47" s="44">
        <f t="shared" si="4"/>
        <v>0.48309178743961356</v>
      </c>
      <c r="R47" s="45">
        <f t="shared" si="5"/>
        <v>0.3281762775433662</v>
      </c>
    </row>
    <row r="48" spans="1:18" x14ac:dyDescent="0.2">
      <c r="A48" s="6" t="s">
        <v>146</v>
      </c>
      <c r="B48" s="6" t="s">
        <v>145</v>
      </c>
      <c r="C48" s="47">
        <v>50.9</v>
      </c>
      <c r="D48" s="10">
        <v>43.23</v>
      </c>
      <c r="E48" s="9">
        <v>43.43</v>
      </c>
      <c r="F48" s="1">
        <v>28.2</v>
      </c>
      <c r="G48" s="1">
        <v>20.57</v>
      </c>
      <c r="H48" s="11">
        <v>33.47</v>
      </c>
      <c r="I48" s="57" t="s">
        <v>146</v>
      </c>
      <c r="J48" s="11" t="s">
        <v>145</v>
      </c>
      <c r="K48" s="19">
        <v>3</v>
      </c>
      <c r="L48" s="19">
        <v>8</v>
      </c>
      <c r="M48" s="20">
        <v>6</v>
      </c>
      <c r="N48" s="21">
        <v>3</v>
      </c>
      <c r="O48" s="22">
        <v>5</v>
      </c>
      <c r="P48" s="43">
        <f t="shared" si="3"/>
        <v>0.11787819253438114</v>
      </c>
      <c r="Q48" s="44">
        <f t="shared" si="4"/>
        <v>6.9396252602359473E-2</v>
      </c>
      <c r="R48" s="45">
        <f t="shared" si="5"/>
        <v>0.11512779184895233</v>
      </c>
    </row>
    <row r="49" spans="1:18" x14ac:dyDescent="0.2">
      <c r="A49" s="6" t="s">
        <v>279</v>
      </c>
      <c r="B49" s="6" t="s">
        <v>278</v>
      </c>
      <c r="C49" s="47">
        <v>20.67</v>
      </c>
      <c r="D49" s="10">
        <v>21.67</v>
      </c>
      <c r="E49" s="9">
        <v>22.9</v>
      </c>
      <c r="F49" s="1">
        <v>26.75</v>
      </c>
      <c r="G49" s="1">
        <v>25.67</v>
      </c>
      <c r="H49" s="11">
        <v>18.350000000000001</v>
      </c>
      <c r="I49" s="57" t="s">
        <v>279</v>
      </c>
      <c r="J49" s="11" t="s">
        <v>278</v>
      </c>
      <c r="K49" s="19">
        <v>6</v>
      </c>
      <c r="L49" s="19">
        <v>12</v>
      </c>
      <c r="M49" s="20">
        <v>9</v>
      </c>
      <c r="N49" s="21">
        <v>8</v>
      </c>
      <c r="O49" s="22">
        <v>13</v>
      </c>
      <c r="P49" s="43">
        <f t="shared" si="3"/>
        <v>0.43541364296081275</v>
      </c>
      <c r="Q49" s="44">
        <f t="shared" si="4"/>
        <v>0.36917397323488693</v>
      </c>
      <c r="R49" s="45">
        <f t="shared" si="5"/>
        <v>0.56768558951965065</v>
      </c>
    </row>
    <row r="50" spans="1:18" x14ac:dyDescent="0.2">
      <c r="A50" s="6" t="s">
        <v>12</v>
      </c>
      <c r="B50" s="6" t="s">
        <v>11</v>
      </c>
      <c r="C50" s="47">
        <v>169.8</v>
      </c>
      <c r="D50" s="10">
        <v>151.72</v>
      </c>
      <c r="E50" s="9">
        <v>140.28</v>
      </c>
      <c r="F50" s="1">
        <v>93.67</v>
      </c>
      <c r="G50" s="1">
        <v>83.93</v>
      </c>
      <c r="H50" s="11">
        <v>66.27</v>
      </c>
      <c r="I50" s="57" t="s">
        <v>12</v>
      </c>
      <c r="J50" s="11" t="s">
        <v>11</v>
      </c>
      <c r="K50" s="19">
        <v>22</v>
      </c>
      <c r="L50" s="19">
        <v>14</v>
      </c>
      <c r="M50" s="20">
        <v>14</v>
      </c>
      <c r="N50" s="21">
        <v>10</v>
      </c>
      <c r="O50" s="22">
        <v>17</v>
      </c>
      <c r="P50" s="43">
        <f t="shared" si="3"/>
        <v>8.2449941107184913E-2</v>
      </c>
      <c r="Q50" s="44">
        <f t="shared" si="4"/>
        <v>6.59108884787767E-2</v>
      </c>
      <c r="R50" s="45">
        <f t="shared" si="5"/>
        <v>0.12118619903051041</v>
      </c>
    </row>
    <row r="51" spans="1:18" x14ac:dyDescent="0.2">
      <c r="A51" s="6" t="s">
        <v>254</v>
      </c>
      <c r="B51" s="6" t="s">
        <v>253</v>
      </c>
      <c r="C51" s="47">
        <v>26.5</v>
      </c>
      <c r="D51" s="10">
        <v>23.16</v>
      </c>
      <c r="E51" s="9">
        <v>17.190000000000001</v>
      </c>
      <c r="F51" s="1">
        <v>11.56</v>
      </c>
      <c r="G51" s="1">
        <v>5.0999999999999996</v>
      </c>
      <c r="H51" s="11">
        <v>1.7</v>
      </c>
      <c r="I51" s="57" t="s">
        <v>254</v>
      </c>
      <c r="J51" s="11" t="s">
        <v>253</v>
      </c>
      <c r="K51" s="19">
        <v>3</v>
      </c>
      <c r="L51" s="19">
        <v>1</v>
      </c>
      <c r="M51" s="20">
        <v>3</v>
      </c>
      <c r="N51" s="21">
        <v>3</v>
      </c>
      <c r="O51" s="22">
        <v>2</v>
      </c>
      <c r="P51" s="43">
        <f t="shared" si="3"/>
        <v>0.11320754716981132</v>
      </c>
      <c r="Q51" s="44">
        <f t="shared" si="4"/>
        <v>0.12953367875647667</v>
      </c>
      <c r="R51" s="45">
        <f t="shared" si="5"/>
        <v>0.11634671320535193</v>
      </c>
    </row>
    <row r="52" spans="1:18" x14ac:dyDescent="0.2">
      <c r="A52" s="6" t="s">
        <v>346</v>
      </c>
      <c r="B52" s="6" t="s">
        <v>345</v>
      </c>
      <c r="C52" s="47"/>
      <c r="D52" s="10"/>
      <c r="E52" s="9"/>
      <c r="F52" s="1">
        <v>8.17</v>
      </c>
      <c r="G52" s="1">
        <v>10.07</v>
      </c>
      <c r="H52" s="11">
        <v>8.6999999999999993</v>
      </c>
      <c r="I52" s="57" t="s">
        <v>346</v>
      </c>
      <c r="J52" s="11" t="s">
        <v>345</v>
      </c>
      <c r="K52" s="19"/>
      <c r="L52" s="19"/>
      <c r="M52" s="20">
        <v>1</v>
      </c>
      <c r="N52" s="21">
        <v>2</v>
      </c>
      <c r="O52" s="22">
        <v>1</v>
      </c>
      <c r="P52" s="43" t="str">
        <f t="shared" si="3"/>
        <v xml:space="preserve"> </v>
      </c>
      <c r="Q52" s="44" t="str">
        <f t="shared" si="4"/>
        <v xml:space="preserve"> </v>
      </c>
      <c r="R52" s="45" t="str">
        <f t="shared" si="5"/>
        <v xml:space="preserve"> </v>
      </c>
    </row>
    <row r="53" spans="1:18" x14ac:dyDescent="0.2">
      <c r="A53" s="6" t="s">
        <v>18</v>
      </c>
      <c r="B53" s="6" t="s">
        <v>17</v>
      </c>
      <c r="C53" s="47">
        <v>10.77</v>
      </c>
      <c r="D53" s="10">
        <v>10.53</v>
      </c>
      <c r="E53" s="9">
        <v>3.93</v>
      </c>
      <c r="F53" s="1">
        <v>0.3</v>
      </c>
      <c r="G53" s="1"/>
      <c r="H53" s="11"/>
      <c r="I53" s="57" t="s">
        <v>18</v>
      </c>
      <c r="J53" s="11" t="s">
        <v>17</v>
      </c>
      <c r="K53" s="19">
        <v>2</v>
      </c>
      <c r="L53" s="19"/>
      <c r="M53" s="20"/>
      <c r="N53" s="21"/>
      <c r="O53" s="22"/>
      <c r="P53" s="43">
        <f t="shared" si="3"/>
        <v>0</v>
      </c>
      <c r="Q53" s="44">
        <f t="shared" si="4"/>
        <v>0</v>
      </c>
      <c r="R53" s="45">
        <f t="shared" si="5"/>
        <v>0</v>
      </c>
    </row>
    <row r="54" spans="1:18" x14ac:dyDescent="0.2">
      <c r="A54" s="6" t="s">
        <v>443</v>
      </c>
      <c r="B54" s="6" t="s">
        <v>442</v>
      </c>
      <c r="C54" s="47"/>
      <c r="D54" s="10"/>
      <c r="E54" s="9"/>
      <c r="F54" s="1"/>
      <c r="G54" s="1">
        <v>124.7</v>
      </c>
      <c r="H54" s="11">
        <v>156.87</v>
      </c>
      <c r="I54" s="57" t="s">
        <v>443</v>
      </c>
      <c r="J54" s="11" t="s">
        <v>442</v>
      </c>
      <c r="K54" s="19"/>
      <c r="L54" s="19"/>
      <c r="M54" s="20"/>
      <c r="N54" s="21">
        <v>25</v>
      </c>
      <c r="O54" s="22">
        <v>41</v>
      </c>
      <c r="P54" s="43" t="str">
        <f t="shared" si="3"/>
        <v xml:space="preserve"> </v>
      </c>
      <c r="Q54" s="44" t="str">
        <f t="shared" si="4"/>
        <v xml:space="preserve"> </v>
      </c>
      <c r="R54" s="45" t="str">
        <f t="shared" si="5"/>
        <v xml:space="preserve"> </v>
      </c>
    </row>
    <row r="55" spans="1:18" x14ac:dyDescent="0.2">
      <c r="A55" s="6" t="s">
        <v>144</v>
      </c>
      <c r="B55" s="6" t="s">
        <v>143</v>
      </c>
      <c r="C55" s="47">
        <v>56.3</v>
      </c>
      <c r="D55" s="10">
        <v>38.270000000000003</v>
      </c>
      <c r="E55" s="9">
        <v>43.93</v>
      </c>
      <c r="F55" s="1">
        <v>36.229999999999997</v>
      </c>
      <c r="G55" s="1">
        <v>7.3</v>
      </c>
      <c r="H55" s="11">
        <v>1.87</v>
      </c>
      <c r="I55" s="57" t="s">
        <v>144</v>
      </c>
      <c r="J55" s="11" t="s">
        <v>143</v>
      </c>
      <c r="K55" s="19">
        <v>1</v>
      </c>
      <c r="L55" s="19">
        <v>3</v>
      </c>
      <c r="M55" s="20">
        <v>2</v>
      </c>
      <c r="N55" s="21"/>
      <c r="O55" s="22"/>
      <c r="P55" s="43">
        <f t="shared" si="3"/>
        <v>3.5523978685612793E-2</v>
      </c>
      <c r="Q55" s="44">
        <f t="shared" si="4"/>
        <v>0</v>
      </c>
      <c r="R55" s="45">
        <f t="shared" si="5"/>
        <v>0</v>
      </c>
    </row>
    <row r="56" spans="1:18" x14ac:dyDescent="0.2">
      <c r="A56" s="6" t="s">
        <v>216</v>
      </c>
      <c r="B56" s="6" t="s">
        <v>215</v>
      </c>
      <c r="C56" s="47">
        <v>99.53</v>
      </c>
      <c r="D56" s="10">
        <v>66.91</v>
      </c>
      <c r="E56" s="9">
        <v>59.37</v>
      </c>
      <c r="F56" s="1">
        <v>47.7</v>
      </c>
      <c r="G56" s="1">
        <v>16.3</v>
      </c>
      <c r="H56" s="11">
        <v>4.83</v>
      </c>
      <c r="I56" s="57" t="s">
        <v>216</v>
      </c>
      <c r="J56" s="11" t="s">
        <v>215</v>
      </c>
      <c r="K56" s="19">
        <v>4</v>
      </c>
      <c r="L56" s="19">
        <v>6</v>
      </c>
      <c r="M56" s="20">
        <v>3</v>
      </c>
      <c r="N56" s="21">
        <v>4</v>
      </c>
      <c r="O56" s="22"/>
      <c r="P56" s="43">
        <f t="shared" si="3"/>
        <v>3.014166582939817E-2</v>
      </c>
      <c r="Q56" s="44">
        <f t="shared" si="4"/>
        <v>5.9781796442983114E-2</v>
      </c>
      <c r="R56" s="45">
        <f t="shared" si="5"/>
        <v>0</v>
      </c>
    </row>
    <row r="57" spans="1:18" x14ac:dyDescent="0.2">
      <c r="A57" s="6" t="s">
        <v>152</v>
      </c>
      <c r="B57" s="6" t="s">
        <v>151</v>
      </c>
      <c r="C57" s="47">
        <v>161.22</v>
      </c>
      <c r="D57" s="10">
        <v>130.68</v>
      </c>
      <c r="E57" s="9">
        <v>115.83</v>
      </c>
      <c r="F57" s="1">
        <v>104.9</v>
      </c>
      <c r="G57" s="1">
        <v>36.43</v>
      </c>
      <c r="H57" s="11">
        <v>4.2</v>
      </c>
      <c r="I57" s="57" t="s">
        <v>152</v>
      </c>
      <c r="J57" s="11" t="s">
        <v>151</v>
      </c>
      <c r="K57" s="19">
        <v>16</v>
      </c>
      <c r="L57" s="19">
        <v>19</v>
      </c>
      <c r="M57" s="20">
        <v>22</v>
      </c>
      <c r="N57" s="21">
        <v>14</v>
      </c>
      <c r="O57" s="22">
        <v>2</v>
      </c>
      <c r="P57" s="43">
        <f t="shared" si="3"/>
        <v>0.13645949634040441</v>
      </c>
      <c r="Q57" s="44">
        <f t="shared" si="4"/>
        <v>0.10713192531374349</v>
      </c>
      <c r="R57" s="45">
        <f t="shared" si="5"/>
        <v>1.72666839333506E-2</v>
      </c>
    </row>
    <row r="58" spans="1:18" x14ac:dyDescent="0.2">
      <c r="A58" s="6" t="s">
        <v>258</v>
      </c>
      <c r="B58" s="6" t="s">
        <v>257</v>
      </c>
      <c r="C58" s="47">
        <v>89.07</v>
      </c>
      <c r="D58" s="10">
        <v>63.2</v>
      </c>
      <c r="E58" s="9">
        <v>53.2</v>
      </c>
      <c r="F58" s="1">
        <v>46.3</v>
      </c>
      <c r="G58" s="1">
        <v>12.6</v>
      </c>
      <c r="H58" s="11">
        <v>2.73</v>
      </c>
      <c r="I58" s="57" t="s">
        <v>258</v>
      </c>
      <c r="J58" s="11" t="s">
        <v>257</v>
      </c>
      <c r="K58" s="19">
        <v>6</v>
      </c>
      <c r="L58" s="19">
        <v>4</v>
      </c>
      <c r="M58" s="20">
        <v>4</v>
      </c>
      <c r="N58" s="21">
        <v>5</v>
      </c>
      <c r="O58" s="22">
        <v>1</v>
      </c>
      <c r="P58" s="43">
        <f t="shared" si="3"/>
        <v>4.4908498933423156E-2</v>
      </c>
      <c r="Q58" s="44">
        <f t="shared" si="4"/>
        <v>7.9113924050632903E-2</v>
      </c>
      <c r="R58" s="45">
        <f t="shared" si="5"/>
        <v>1.8796992481203006E-2</v>
      </c>
    </row>
    <row r="59" spans="1:18" x14ac:dyDescent="0.2">
      <c r="A59" s="6" t="s">
        <v>102</v>
      </c>
      <c r="B59" s="6" t="s">
        <v>101</v>
      </c>
      <c r="C59" s="47">
        <v>86.2</v>
      </c>
      <c r="D59" s="10">
        <v>60.2</v>
      </c>
      <c r="E59" s="9">
        <v>57.17</v>
      </c>
      <c r="F59" s="1">
        <v>57.45</v>
      </c>
      <c r="G59" s="1">
        <v>45.83</v>
      </c>
      <c r="H59" s="11">
        <v>40.880000000000003</v>
      </c>
      <c r="I59" s="57" t="s">
        <v>102</v>
      </c>
      <c r="J59" s="11" t="s">
        <v>101</v>
      </c>
      <c r="K59" s="19">
        <v>1</v>
      </c>
      <c r="L59" s="19">
        <v>3</v>
      </c>
      <c r="M59" s="20">
        <v>6</v>
      </c>
      <c r="N59" s="21">
        <v>5</v>
      </c>
      <c r="O59" s="22">
        <v>9</v>
      </c>
      <c r="P59" s="43">
        <f t="shared" si="3"/>
        <v>6.9605568445475635E-2</v>
      </c>
      <c r="Q59" s="44">
        <f t="shared" si="4"/>
        <v>8.3056478405315617E-2</v>
      </c>
      <c r="R59" s="45">
        <f t="shared" si="5"/>
        <v>0.15742522301906595</v>
      </c>
    </row>
    <row r="60" spans="1:18" x14ac:dyDescent="0.2">
      <c r="A60" s="6" t="s">
        <v>268</v>
      </c>
      <c r="B60" s="6" t="s">
        <v>267</v>
      </c>
      <c r="C60" s="47">
        <v>19.07</v>
      </c>
      <c r="D60" s="10">
        <v>18.010000000000002</v>
      </c>
      <c r="E60" s="9">
        <v>15.89</v>
      </c>
      <c r="F60" s="1">
        <v>6.17</v>
      </c>
      <c r="G60" s="1"/>
      <c r="H60" s="11"/>
      <c r="I60" s="57" t="s">
        <v>268</v>
      </c>
      <c r="J60" s="11" t="s">
        <v>267</v>
      </c>
      <c r="K60" s="19">
        <v>2</v>
      </c>
      <c r="L60" s="19">
        <v>5</v>
      </c>
      <c r="M60" s="20">
        <v>4</v>
      </c>
      <c r="N60" s="21">
        <v>2</v>
      </c>
      <c r="O60" s="22"/>
      <c r="P60" s="43">
        <f t="shared" si="3"/>
        <v>0.20975353959098059</v>
      </c>
      <c r="Q60" s="44">
        <f t="shared" si="4"/>
        <v>0.11104941699056078</v>
      </c>
      <c r="R60" s="45">
        <f t="shared" si="5"/>
        <v>0</v>
      </c>
    </row>
    <row r="61" spans="1:18" x14ac:dyDescent="0.2">
      <c r="A61" s="6" t="s">
        <v>126</v>
      </c>
      <c r="B61" s="6" t="s">
        <v>125</v>
      </c>
      <c r="C61" s="47">
        <v>84.38</v>
      </c>
      <c r="D61" s="10">
        <v>65.77</v>
      </c>
      <c r="E61" s="9">
        <v>60.22</v>
      </c>
      <c r="F61" s="1">
        <v>57.58</v>
      </c>
      <c r="G61" s="1">
        <v>20.5</v>
      </c>
      <c r="H61" s="11">
        <v>4.97</v>
      </c>
      <c r="I61" s="57" t="s">
        <v>126</v>
      </c>
      <c r="J61" s="11" t="s">
        <v>125</v>
      </c>
      <c r="K61" s="19">
        <v>4</v>
      </c>
      <c r="L61" s="19">
        <v>3</v>
      </c>
      <c r="M61" s="20">
        <v>1</v>
      </c>
      <c r="N61" s="21">
        <v>4</v>
      </c>
      <c r="O61" s="22">
        <v>3</v>
      </c>
      <c r="P61" s="43">
        <f t="shared" si="3"/>
        <v>1.1851149561507467E-2</v>
      </c>
      <c r="Q61" s="44">
        <f t="shared" si="4"/>
        <v>6.0818002128630075E-2</v>
      </c>
      <c r="R61" s="45">
        <f t="shared" si="5"/>
        <v>4.9817336433078716E-2</v>
      </c>
    </row>
    <row r="62" spans="1:18" x14ac:dyDescent="0.2">
      <c r="A62" s="6" t="s">
        <v>445</v>
      </c>
      <c r="B62" s="6" t="s">
        <v>444</v>
      </c>
      <c r="C62" s="47"/>
      <c r="D62" s="10"/>
      <c r="E62" s="9"/>
      <c r="F62" s="1"/>
      <c r="G62" s="1">
        <v>56.5</v>
      </c>
      <c r="H62" s="11">
        <v>61.6</v>
      </c>
      <c r="I62" s="57" t="s">
        <v>445</v>
      </c>
      <c r="J62" s="11" t="s">
        <v>444</v>
      </c>
      <c r="K62" s="19"/>
      <c r="L62" s="19"/>
      <c r="M62" s="20"/>
      <c r="N62" s="21"/>
      <c r="O62" s="22">
        <v>2</v>
      </c>
      <c r="P62" s="43" t="str">
        <f t="shared" si="3"/>
        <v xml:space="preserve"> </v>
      </c>
      <c r="Q62" s="44" t="str">
        <f t="shared" si="4"/>
        <v xml:space="preserve"> </v>
      </c>
      <c r="R62" s="45" t="str">
        <f t="shared" si="5"/>
        <v xml:space="preserve"> </v>
      </c>
    </row>
    <row r="63" spans="1:18" x14ac:dyDescent="0.2">
      <c r="A63" s="6" t="s">
        <v>298</v>
      </c>
      <c r="B63" s="6" t="s">
        <v>297</v>
      </c>
      <c r="C63" s="47">
        <v>31.9</v>
      </c>
      <c r="D63" s="10">
        <v>26.23</v>
      </c>
      <c r="E63" s="9">
        <v>66.14</v>
      </c>
      <c r="F63" s="1">
        <v>96.73</v>
      </c>
      <c r="G63" s="1">
        <v>102.1</v>
      </c>
      <c r="H63" s="11">
        <v>83.2</v>
      </c>
      <c r="I63" s="57" t="s">
        <v>298</v>
      </c>
      <c r="J63" s="11" t="s">
        <v>297</v>
      </c>
      <c r="K63" s="19"/>
      <c r="L63" s="19">
        <v>2</v>
      </c>
      <c r="M63" s="20">
        <v>2</v>
      </c>
      <c r="N63" s="21">
        <v>1</v>
      </c>
      <c r="O63" s="22"/>
      <c r="P63" s="43">
        <f t="shared" si="3"/>
        <v>6.269592476489029E-2</v>
      </c>
      <c r="Q63" s="44">
        <f t="shared" si="4"/>
        <v>3.812428516965307E-2</v>
      </c>
      <c r="R63" s="45">
        <f t="shared" si="5"/>
        <v>0</v>
      </c>
    </row>
    <row r="64" spans="1:18" x14ac:dyDescent="0.2">
      <c r="A64" s="6" t="s">
        <v>355</v>
      </c>
      <c r="B64" s="6" t="s">
        <v>354</v>
      </c>
      <c r="C64" s="47">
        <v>29.73</v>
      </c>
      <c r="D64" s="10">
        <v>28.38</v>
      </c>
      <c r="E64" s="9">
        <v>25.47</v>
      </c>
      <c r="F64" s="1">
        <v>33.6</v>
      </c>
      <c r="G64" s="1">
        <v>25.7</v>
      </c>
      <c r="H64" s="11">
        <v>21.87</v>
      </c>
      <c r="I64" s="57" t="s">
        <v>355</v>
      </c>
      <c r="J64" s="11" t="s">
        <v>354</v>
      </c>
      <c r="K64" s="19">
        <v>1</v>
      </c>
      <c r="L64" s="19"/>
      <c r="M64" s="20">
        <v>3</v>
      </c>
      <c r="N64" s="21">
        <v>8</v>
      </c>
      <c r="O64" s="22">
        <v>3</v>
      </c>
      <c r="P64" s="43">
        <f t="shared" si="3"/>
        <v>0.10090817356205853</v>
      </c>
      <c r="Q64" s="44">
        <f t="shared" si="4"/>
        <v>0.28188865398167723</v>
      </c>
      <c r="R64" s="45">
        <f t="shared" si="5"/>
        <v>0.11778563015312132</v>
      </c>
    </row>
    <row r="65" spans="1:18" x14ac:dyDescent="0.2">
      <c r="A65" s="6" t="s">
        <v>270</v>
      </c>
      <c r="B65" s="6" t="s">
        <v>269</v>
      </c>
      <c r="C65" s="47">
        <v>40.799999999999997</v>
      </c>
      <c r="D65" s="10">
        <v>60.9</v>
      </c>
      <c r="E65" s="9">
        <v>71.03</v>
      </c>
      <c r="F65" s="1">
        <v>56.43</v>
      </c>
      <c r="G65" s="1">
        <v>39.03</v>
      </c>
      <c r="H65" s="11">
        <v>35</v>
      </c>
      <c r="I65" s="57" t="s">
        <v>270</v>
      </c>
      <c r="J65" s="11" t="s">
        <v>269</v>
      </c>
      <c r="K65" s="19"/>
      <c r="L65" s="19">
        <v>8</v>
      </c>
      <c r="M65" s="20">
        <v>5</v>
      </c>
      <c r="N65" s="21">
        <v>8</v>
      </c>
      <c r="O65" s="22">
        <v>6</v>
      </c>
      <c r="P65" s="43">
        <f t="shared" si="3"/>
        <v>0.12254901960784315</v>
      </c>
      <c r="Q65" s="44">
        <f t="shared" si="4"/>
        <v>0.13136288998357964</v>
      </c>
      <c r="R65" s="45">
        <f t="shared" si="5"/>
        <v>8.4471350133746306E-2</v>
      </c>
    </row>
    <row r="66" spans="1:18" x14ac:dyDescent="0.2">
      <c r="A66" s="6" t="s">
        <v>112</v>
      </c>
      <c r="B66" s="6" t="s">
        <v>277</v>
      </c>
      <c r="C66" s="47">
        <v>54.15</v>
      </c>
      <c r="D66" s="10">
        <v>29.73</v>
      </c>
      <c r="E66" s="9">
        <v>27.95</v>
      </c>
      <c r="F66" s="1">
        <v>23.419999999999998</v>
      </c>
      <c r="G66" s="1">
        <v>16.13</v>
      </c>
      <c r="H66" s="11">
        <v>3.97</v>
      </c>
      <c r="I66" s="57" t="s">
        <v>112</v>
      </c>
      <c r="J66" s="11" t="s">
        <v>111</v>
      </c>
      <c r="K66" s="19">
        <v>5</v>
      </c>
      <c r="L66" s="19">
        <v>5</v>
      </c>
      <c r="M66" s="20"/>
      <c r="N66" s="21">
        <v>3</v>
      </c>
      <c r="O66" s="22">
        <v>7</v>
      </c>
      <c r="P66" s="43">
        <f t="shared" si="3"/>
        <v>0</v>
      </c>
      <c r="Q66" s="44">
        <f t="shared" si="4"/>
        <v>0.10090817356205853</v>
      </c>
      <c r="R66" s="45">
        <f t="shared" si="5"/>
        <v>0.25044722719141327</v>
      </c>
    </row>
    <row r="67" spans="1:18" x14ac:dyDescent="0.2">
      <c r="A67" s="6" t="s">
        <v>264</v>
      </c>
      <c r="B67" s="6" t="s">
        <v>263</v>
      </c>
      <c r="C67" s="47"/>
      <c r="D67" s="10">
        <v>39.130000000000003</v>
      </c>
      <c r="E67" s="9">
        <v>51.37</v>
      </c>
      <c r="F67" s="1">
        <v>59.03</v>
      </c>
      <c r="G67" s="1">
        <v>47.7</v>
      </c>
      <c r="H67" s="11">
        <v>40.83</v>
      </c>
      <c r="I67" s="57" t="s">
        <v>264</v>
      </c>
      <c r="J67" s="11" t="s">
        <v>263</v>
      </c>
      <c r="K67" s="19"/>
      <c r="L67" s="19">
        <v>3</v>
      </c>
      <c r="M67" s="20">
        <v>4</v>
      </c>
      <c r="N67" s="21">
        <v>3</v>
      </c>
      <c r="O67" s="22">
        <v>7</v>
      </c>
      <c r="P67" s="43" t="str">
        <f t="shared" si="3"/>
        <v xml:space="preserve"> </v>
      </c>
      <c r="Q67" s="44">
        <f t="shared" si="4"/>
        <v>7.6667518527983633E-2</v>
      </c>
      <c r="R67" s="45">
        <f t="shared" si="5"/>
        <v>0.13626630328985789</v>
      </c>
    </row>
    <row r="68" spans="1:18" x14ac:dyDescent="0.2">
      <c r="A68" s="6" t="s">
        <v>230</v>
      </c>
      <c r="B68" s="6" t="s">
        <v>229</v>
      </c>
      <c r="C68" s="47">
        <v>68.98</v>
      </c>
      <c r="D68" s="10">
        <v>45.63</v>
      </c>
      <c r="E68" s="9">
        <v>53.73</v>
      </c>
      <c r="F68" s="1">
        <v>41.6</v>
      </c>
      <c r="G68" s="1">
        <v>33.47</v>
      </c>
      <c r="H68" s="11">
        <v>25.13</v>
      </c>
      <c r="I68" s="57" t="s">
        <v>230</v>
      </c>
      <c r="J68" s="11" t="s">
        <v>229</v>
      </c>
      <c r="K68" s="19">
        <v>6</v>
      </c>
      <c r="L68" s="19">
        <v>5</v>
      </c>
      <c r="M68" s="20">
        <v>8</v>
      </c>
      <c r="N68" s="21">
        <v>4</v>
      </c>
      <c r="O68" s="22">
        <v>4</v>
      </c>
      <c r="P68" s="43">
        <f t="shared" si="3"/>
        <v>0.11597564511452595</v>
      </c>
      <c r="Q68" s="44">
        <f t="shared" si="4"/>
        <v>8.7661626123164582E-2</v>
      </c>
      <c r="R68" s="45">
        <f t="shared" si="5"/>
        <v>7.4446305602084498E-2</v>
      </c>
    </row>
    <row r="69" spans="1:18" x14ac:dyDescent="0.2">
      <c r="A69" s="6" t="s">
        <v>84</v>
      </c>
      <c r="B69" s="6" t="s">
        <v>83</v>
      </c>
      <c r="C69" s="47">
        <v>87.14</v>
      </c>
      <c r="D69" s="10">
        <v>76.17</v>
      </c>
      <c r="E69" s="9">
        <v>62.260000000000005</v>
      </c>
      <c r="F69" s="1">
        <v>57.57</v>
      </c>
      <c r="G69" s="1">
        <v>15.5</v>
      </c>
      <c r="H69" s="11">
        <v>2.5499999999999998</v>
      </c>
      <c r="I69" s="57" t="s">
        <v>84</v>
      </c>
      <c r="J69" s="11" t="s">
        <v>83</v>
      </c>
      <c r="K69" s="19">
        <v>15</v>
      </c>
      <c r="L69" s="19">
        <v>6</v>
      </c>
      <c r="M69" s="20">
        <v>19</v>
      </c>
      <c r="N69" s="21">
        <v>17</v>
      </c>
      <c r="O69" s="22">
        <v>4</v>
      </c>
      <c r="P69" s="43">
        <f t="shared" ref="P69:P127" si="6">IF(ISBLANK(C69), " ", M69/C69)</f>
        <v>0.21803993573559788</v>
      </c>
      <c r="Q69" s="44">
        <f t="shared" ref="Q69:Q127" si="7">IF(ISBLANK(D69), " ", N69/D69)</f>
        <v>0.22318498096363398</v>
      </c>
      <c r="R69" s="45">
        <f t="shared" ref="R69:R127" si="8">IF(ISBLANK(E69), " ", O69/E69)</f>
        <v>6.424670735624799E-2</v>
      </c>
    </row>
    <row r="70" spans="1:18" x14ac:dyDescent="0.2">
      <c r="A70" s="6" t="s">
        <v>406</v>
      </c>
      <c r="B70" s="6" t="s">
        <v>405</v>
      </c>
      <c r="C70" s="47">
        <v>1.17</v>
      </c>
      <c r="D70" s="10">
        <v>1.58</v>
      </c>
      <c r="E70" s="9">
        <v>1.07</v>
      </c>
      <c r="F70" s="1"/>
      <c r="G70" s="1"/>
      <c r="H70" s="11"/>
      <c r="I70" s="18"/>
      <c r="J70" s="46"/>
      <c r="M70" s="37"/>
      <c r="N70" s="36"/>
      <c r="O70" s="39"/>
      <c r="P70" s="43">
        <f t="shared" si="6"/>
        <v>0</v>
      </c>
      <c r="Q70" s="44">
        <f t="shared" si="7"/>
        <v>0</v>
      </c>
      <c r="R70" s="45">
        <f t="shared" si="8"/>
        <v>0</v>
      </c>
    </row>
    <row r="71" spans="1:18" x14ac:dyDescent="0.2">
      <c r="A71" s="6" t="s">
        <v>371</v>
      </c>
      <c r="B71" s="6" t="s">
        <v>370</v>
      </c>
      <c r="C71" s="47">
        <v>1.53</v>
      </c>
      <c r="D71" s="10">
        <v>1.33</v>
      </c>
      <c r="E71" s="9"/>
      <c r="F71" s="1">
        <v>1.83</v>
      </c>
      <c r="G71" s="1">
        <v>1</v>
      </c>
      <c r="H71" s="11">
        <v>5.33</v>
      </c>
      <c r="I71" s="57" t="s">
        <v>371</v>
      </c>
      <c r="J71" s="11" t="s">
        <v>370</v>
      </c>
      <c r="K71" s="19"/>
      <c r="L71" s="19"/>
      <c r="M71" s="20"/>
      <c r="N71" s="21">
        <v>1</v>
      </c>
      <c r="O71" s="22">
        <v>2</v>
      </c>
      <c r="P71" s="43">
        <f t="shared" si="6"/>
        <v>0</v>
      </c>
      <c r="Q71" s="44">
        <f t="shared" si="7"/>
        <v>0.75187969924812026</v>
      </c>
      <c r="R71" s="45" t="str">
        <f t="shared" si="8"/>
        <v xml:space="preserve"> </v>
      </c>
    </row>
    <row r="72" spans="1:18" x14ac:dyDescent="0.2">
      <c r="A72" s="6" t="s">
        <v>282</v>
      </c>
      <c r="B72" s="6" t="s">
        <v>281</v>
      </c>
      <c r="C72" s="47">
        <v>6.9</v>
      </c>
      <c r="D72" s="10">
        <v>9.3699999999999992</v>
      </c>
      <c r="E72" s="9">
        <v>9.0299999999999994</v>
      </c>
      <c r="F72" s="1">
        <v>10.130000000000001</v>
      </c>
      <c r="G72" s="1">
        <v>5.07</v>
      </c>
      <c r="H72" s="11">
        <v>2.6</v>
      </c>
      <c r="I72" s="57" t="s">
        <v>282</v>
      </c>
      <c r="J72" s="11" t="s">
        <v>281</v>
      </c>
      <c r="K72" s="19">
        <v>2</v>
      </c>
      <c r="L72" s="19">
        <v>3</v>
      </c>
      <c r="M72" s="20">
        <v>3</v>
      </c>
      <c r="N72" s="21"/>
      <c r="O72" s="22">
        <v>3</v>
      </c>
      <c r="P72" s="43">
        <f t="shared" si="6"/>
        <v>0.43478260869565216</v>
      </c>
      <c r="Q72" s="44">
        <f t="shared" si="7"/>
        <v>0</v>
      </c>
      <c r="R72" s="45">
        <f t="shared" si="8"/>
        <v>0.33222591362126247</v>
      </c>
    </row>
    <row r="73" spans="1:18" x14ac:dyDescent="0.2">
      <c r="A73" s="6" t="s">
        <v>150</v>
      </c>
      <c r="B73" s="6" t="s">
        <v>149</v>
      </c>
      <c r="C73" s="47">
        <v>37.270000000000003</v>
      </c>
      <c r="D73" s="10">
        <v>33.42</v>
      </c>
      <c r="E73" s="9">
        <v>32.4</v>
      </c>
      <c r="F73" s="1">
        <v>35</v>
      </c>
      <c r="G73" s="1">
        <v>27.63</v>
      </c>
      <c r="H73" s="11">
        <v>22.77</v>
      </c>
      <c r="I73" s="57" t="s">
        <v>150</v>
      </c>
      <c r="J73" s="11" t="s">
        <v>149</v>
      </c>
      <c r="K73" s="19">
        <v>17</v>
      </c>
      <c r="L73" s="19">
        <v>16</v>
      </c>
      <c r="M73" s="20">
        <v>23</v>
      </c>
      <c r="N73" s="21">
        <v>17</v>
      </c>
      <c r="O73" s="22">
        <v>20</v>
      </c>
      <c r="P73" s="43">
        <f t="shared" si="6"/>
        <v>0.617118325731151</v>
      </c>
      <c r="Q73" s="44">
        <f t="shared" si="7"/>
        <v>0.50867743865948534</v>
      </c>
      <c r="R73" s="45">
        <f t="shared" si="8"/>
        <v>0.61728395061728403</v>
      </c>
    </row>
    <row r="74" spans="1:18" x14ac:dyDescent="0.2">
      <c r="A74" s="6" t="s">
        <v>250</v>
      </c>
      <c r="B74" s="6" t="s">
        <v>249</v>
      </c>
      <c r="C74" s="47">
        <v>45.43</v>
      </c>
      <c r="D74" s="10">
        <v>33.6</v>
      </c>
      <c r="E74" s="9">
        <v>31.5</v>
      </c>
      <c r="F74" s="1">
        <v>22.57</v>
      </c>
      <c r="G74" s="1">
        <v>13.77</v>
      </c>
      <c r="H74" s="11">
        <v>9.73</v>
      </c>
      <c r="I74" s="57" t="s">
        <v>250</v>
      </c>
      <c r="J74" s="11" t="s">
        <v>249</v>
      </c>
      <c r="K74" s="19">
        <v>1</v>
      </c>
      <c r="L74" s="19">
        <v>3</v>
      </c>
      <c r="M74" s="20">
        <v>2</v>
      </c>
      <c r="N74" s="21">
        <v>1</v>
      </c>
      <c r="O74" s="22">
        <v>2</v>
      </c>
      <c r="P74" s="43">
        <f t="shared" si="6"/>
        <v>4.4023772837332158E-2</v>
      </c>
      <c r="Q74" s="44">
        <f t="shared" si="7"/>
        <v>2.976190476190476E-2</v>
      </c>
      <c r="R74" s="45">
        <f t="shared" si="8"/>
        <v>6.3492063492063489E-2</v>
      </c>
    </row>
    <row r="75" spans="1:18" x14ac:dyDescent="0.2">
      <c r="A75" s="6" t="s">
        <v>116</v>
      </c>
      <c r="B75" s="6" t="s">
        <v>115</v>
      </c>
      <c r="C75" s="47">
        <v>14.430000000000001</v>
      </c>
      <c r="D75" s="10">
        <v>10.199999999999999</v>
      </c>
      <c r="E75" s="9">
        <v>6.85</v>
      </c>
      <c r="F75" s="1">
        <v>7.23</v>
      </c>
      <c r="G75" s="1">
        <v>19.25</v>
      </c>
      <c r="H75" s="11">
        <v>20.37</v>
      </c>
      <c r="I75" s="57" t="s">
        <v>116</v>
      </c>
      <c r="J75" s="11" t="s">
        <v>115</v>
      </c>
      <c r="K75" s="19">
        <v>6</v>
      </c>
      <c r="L75" s="19">
        <v>2</v>
      </c>
      <c r="M75" s="20">
        <v>2</v>
      </c>
      <c r="N75" s="21">
        <v>5</v>
      </c>
      <c r="O75" s="22">
        <v>4</v>
      </c>
      <c r="P75" s="43">
        <f t="shared" si="6"/>
        <v>0.13860013860013859</v>
      </c>
      <c r="Q75" s="44">
        <f t="shared" si="7"/>
        <v>0.49019607843137258</v>
      </c>
      <c r="R75" s="45">
        <f t="shared" si="8"/>
        <v>0.58394160583941612</v>
      </c>
    </row>
    <row r="76" spans="1:18" x14ac:dyDescent="0.2">
      <c r="A76" s="6" t="s">
        <v>142</v>
      </c>
      <c r="B76" s="6" t="s">
        <v>141</v>
      </c>
      <c r="C76" s="47">
        <v>0.8</v>
      </c>
      <c r="D76" s="10"/>
      <c r="E76" s="9"/>
      <c r="F76" s="1"/>
      <c r="G76" s="1"/>
      <c r="H76" s="11"/>
      <c r="I76" s="18"/>
      <c r="J76" s="46"/>
      <c r="M76" s="37"/>
      <c r="N76" s="36"/>
      <c r="O76" s="39"/>
      <c r="P76" s="43">
        <f t="shared" si="6"/>
        <v>0</v>
      </c>
      <c r="Q76" s="44" t="str">
        <f t="shared" si="7"/>
        <v xml:space="preserve"> </v>
      </c>
      <c r="R76" s="45" t="str">
        <f t="shared" si="8"/>
        <v xml:space="preserve"> </v>
      </c>
    </row>
    <row r="77" spans="1:18" x14ac:dyDescent="0.2">
      <c r="A77" s="6" t="s">
        <v>379</v>
      </c>
      <c r="B77" s="6" t="s">
        <v>378</v>
      </c>
      <c r="C77" s="47">
        <v>0.4</v>
      </c>
      <c r="D77" s="10"/>
      <c r="E77" s="9"/>
      <c r="F77" s="1"/>
      <c r="G77" s="1"/>
      <c r="H77" s="11"/>
      <c r="I77" s="18"/>
      <c r="J77" s="46"/>
      <c r="M77" s="37"/>
      <c r="N77" s="36"/>
      <c r="O77" s="39"/>
      <c r="P77" s="43">
        <f t="shared" si="6"/>
        <v>0</v>
      </c>
      <c r="Q77" s="44" t="str">
        <f t="shared" si="7"/>
        <v xml:space="preserve"> </v>
      </c>
      <c r="R77" s="45" t="str">
        <f t="shared" si="8"/>
        <v xml:space="preserve"> </v>
      </c>
    </row>
    <row r="78" spans="1:18" x14ac:dyDescent="0.2">
      <c r="A78" s="6" t="s">
        <v>100</v>
      </c>
      <c r="B78" s="6" t="s">
        <v>99</v>
      </c>
      <c r="C78" s="47">
        <v>86.53</v>
      </c>
      <c r="D78" s="10">
        <v>57.4</v>
      </c>
      <c r="E78" s="9">
        <v>55.33</v>
      </c>
      <c r="F78" s="1">
        <v>38.03</v>
      </c>
      <c r="G78" s="1">
        <v>26.77</v>
      </c>
      <c r="H78" s="11">
        <v>20.73</v>
      </c>
      <c r="I78" s="57" t="s">
        <v>100</v>
      </c>
      <c r="J78" s="11" t="s">
        <v>99</v>
      </c>
      <c r="K78" s="19">
        <v>11</v>
      </c>
      <c r="L78" s="19">
        <v>9</v>
      </c>
      <c r="M78" s="20">
        <v>8</v>
      </c>
      <c r="N78" s="21">
        <v>8</v>
      </c>
      <c r="O78" s="22">
        <v>7</v>
      </c>
      <c r="P78" s="43">
        <f t="shared" si="6"/>
        <v>9.2453484340691089E-2</v>
      </c>
      <c r="Q78" s="44">
        <f t="shared" si="7"/>
        <v>0.13937282229965156</v>
      </c>
      <c r="R78" s="45">
        <f t="shared" si="8"/>
        <v>0.12651364540032534</v>
      </c>
    </row>
    <row r="79" spans="1:18" x14ac:dyDescent="0.2">
      <c r="A79" s="6" t="s">
        <v>381</v>
      </c>
      <c r="B79" s="6" t="s">
        <v>380</v>
      </c>
      <c r="C79" s="47">
        <v>8.6999999999999993</v>
      </c>
      <c r="D79" s="10">
        <v>7.1</v>
      </c>
      <c r="E79" s="9"/>
      <c r="F79" s="1"/>
      <c r="G79" s="1"/>
      <c r="H79" s="11"/>
      <c r="I79" s="18"/>
      <c r="J79" s="46"/>
      <c r="M79" s="37"/>
      <c r="N79" s="36"/>
      <c r="O79" s="39"/>
      <c r="P79" s="43">
        <f t="shared" si="6"/>
        <v>0</v>
      </c>
      <c r="Q79" s="44">
        <f t="shared" si="7"/>
        <v>0</v>
      </c>
      <c r="R79" s="45" t="str">
        <f t="shared" si="8"/>
        <v xml:space="preserve"> </v>
      </c>
    </row>
    <row r="80" spans="1:18" x14ac:dyDescent="0.2">
      <c r="A80" s="6" t="s">
        <v>413</v>
      </c>
      <c r="B80" s="6" t="s">
        <v>412</v>
      </c>
      <c r="C80" s="47"/>
      <c r="D80" s="10">
        <v>3.3</v>
      </c>
      <c r="E80" s="9">
        <v>14.3</v>
      </c>
      <c r="F80" s="1">
        <v>9.33</v>
      </c>
      <c r="G80" s="1">
        <v>7.07</v>
      </c>
      <c r="H80" s="11">
        <v>1.27</v>
      </c>
      <c r="I80" s="57" t="s">
        <v>413</v>
      </c>
      <c r="J80" s="11" t="s">
        <v>412</v>
      </c>
      <c r="K80" s="19"/>
      <c r="L80" s="19"/>
      <c r="M80" s="20"/>
      <c r="N80" s="21">
        <v>2</v>
      </c>
      <c r="O80" s="22">
        <v>1</v>
      </c>
      <c r="P80" s="43" t="str">
        <f t="shared" si="6"/>
        <v xml:space="preserve"> </v>
      </c>
      <c r="Q80" s="44">
        <f t="shared" si="7"/>
        <v>0.60606060606060608</v>
      </c>
      <c r="R80" s="45">
        <f t="shared" si="8"/>
        <v>6.9930069930069921E-2</v>
      </c>
    </row>
    <row r="81" spans="1:18" x14ac:dyDescent="0.2">
      <c r="A81" s="6" t="s">
        <v>326</v>
      </c>
      <c r="B81" s="6" t="s">
        <v>325</v>
      </c>
      <c r="C81" s="47">
        <v>35.729999999999997</v>
      </c>
      <c r="D81" s="10">
        <v>29.17</v>
      </c>
      <c r="E81" s="9">
        <v>23.97</v>
      </c>
      <c r="F81" s="1">
        <v>16.23</v>
      </c>
      <c r="G81" s="1">
        <v>6.07</v>
      </c>
      <c r="H81" s="11">
        <v>1.6</v>
      </c>
      <c r="I81" s="57" t="s">
        <v>326</v>
      </c>
      <c r="J81" s="11" t="s">
        <v>325</v>
      </c>
      <c r="K81" s="19">
        <v>2</v>
      </c>
      <c r="L81" s="19">
        <v>2</v>
      </c>
      <c r="M81" s="20">
        <v>3</v>
      </c>
      <c r="N81" s="21">
        <v>4</v>
      </c>
      <c r="O81" s="22">
        <v>4</v>
      </c>
      <c r="P81" s="43">
        <f t="shared" si="6"/>
        <v>8.3963056255247692E-2</v>
      </c>
      <c r="Q81" s="44">
        <f t="shared" si="7"/>
        <v>0.13712718546451833</v>
      </c>
      <c r="R81" s="45">
        <f t="shared" si="8"/>
        <v>0.16687526074259493</v>
      </c>
    </row>
    <row r="82" spans="1:18" x14ac:dyDescent="0.2">
      <c r="A82" s="6" t="s">
        <v>340</v>
      </c>
      <c r="B82" s="6" t="s">
        <v>339</v>
      </c>
      <c r="C82" s="47">
        <v>12.03</v>
      </c>
      <c r="D82" s="10">
        <v>9.23</v>
      </c>
      <c r="E82" s="9">
        <v>9.77</v>
      </c>
      <c r="F82" s="1">
        <v>6.73</v>
      </c>
      <c r="G82" s="1">
        <v>2.0299999999999998</v>
      </c>
      <c r="H82" s="11"/>
      <c r="I82" s="57" t="s">
        <v>340</v>
      </c>
      <c r="J82" s="11" t="s">
        <v>339</v>
      </c>
      <c r="K82" s="19"/>
      <c r="L82" s="19">
        <v>1</v>
      </c>
      <c r="M82" s="20">
        <v>1</v>
      </c>
      <c r="N82" s="21">
        <v>1</v>
      </c>
      <c r="O82" s="22"/>
      <c r="P82" s="43">
        <f t="shared" si="6"/>
        <v>8.3125519534497094E-2</v>
      </c>
      <c r="Q82" s="44">
        <f t="shared" si="7"/>
        <v>0.10834236186348863</v>
      </c>
      <c r="R82" s="45">
        <f t="shared" si="8"/>
        <v>0</v>
      </c>
    </row>
    <row r="83" spans="1:18" x14ac:dyDescent="0.2">
      <c r="A83" s="3" t="s">
        <v>330</v>
      </c>
      <c r="B83" s="3" t="s">
        <v>329</v>
      </c>
      <c r="C83" s="47">
        <v>27.57</v>
      </c>
      <c r="D83" s="10">
        <v>30.839999999999996</v>
      </c>
      <c r="E83" s="9">
        <v>48.7</v>
      </c>
      <c r="F83" s="1">
        <v>43.37</v>
      </c>
      <c r="G83" s="1">
        <v>44.63</v>
      </c>
      <c r="H83" s="11">
        <v>46.13</v>
      </c>
      <c r="I83" s="57" t="s">
        <v>330</v>
      </c>
      <c r="J83" s="11" t="s">
        <v>329</v>
      </c>
      <c r="K83" s="19">
        <v>2</v>
      </c>
      <c r="L83" s="19">
        <v>20</v>
      </c>
      <c r="M83" s="20">
        <v>15</v>
      </c>
      <c r="N83" s="21">
        <v>19</v>
      </c>
      <c r="O83" s="22">
        <v>25</v>
      </c>
      <c r="P83" s="43">
        <f t="shared" si="6"/>
        <v>0.54406964091403698</v>
      </c>
      <c r="Q83" s="44">
        <f t="shared" si="7"/>
        <v>0.61608300907911806</v>
      </c>
      <c r="R83" s="45">
        <f t="shared" si="8"/>
        <v>0.51334702258726894</v>
      </c>
    </row>
    <row r="84" spans="1:18" x14ac:dyDescent="0.2">
      <c r="A84" s="6" t="s">
        <v>432</v>
      </c>
      <c r="B84" s="6" t="s">
        <v>377</v>
      </c>
      <c r="C84" s="47">
        <v>4.03</v>
      </c>
      <c r="D84" s="10">
        <v>3.97</v>
      </c>
      <c r="E84" s="9"/>
      <c r="F84" s="1">
        <v>0.87</v>
      </c>
      <c r="G84" s="1"/>
      <c r="H84" s="11"/>
      <c r="I84" s="18"/>
      <c r="J84" s="46"/>
      <c r="M84" s="37"/>
      <c r="N84" s="36"/>
      <c r="O84" s="39"/>
      <c r="P84" s="43">
        <f t="shared" si="6"/>
        <v>0</v>
      </c>
      <c r="Q84" s="44">
        <f t="shared" si="7"/>
        <v>0</v>
      </c>
      <c r="R84" s="45" t="str">
        <f t="shared" si="8"/>
        <v xml:space="preserve"> </v>
      </c>
    </row>
    <row r="85" spans="1:18" x14ac:dyDescent="0.2">
      <c r="A85" s="6" t="s">
        <v>288</v>
      </c>
      <c r="B85" s="6" t="s">
        <v>287</v>
      </c>
      <c r="C85" s="47">
        <v>37.1</v>
      </c>
      <c r="D85" s="10">
        <v>30.83</v>
      </c>
      <c r="E85" s="9">
        <v>26.4</v>
      </c>
      <c r="F85" s="1">
        <v>8.67</v>
      </c>
      <c r="G85" s="1">
        <v>0.2</v>
      </c>
      <c r="H85" s="11"/>
      <c r="I85" s="57" t="s">
        <v>288</v>
      </c>
      <c r="J85" s="11" t="s">
        <v>287</v>
      </c>
      <c r="K85" s="19"/>
      <c r="L85" s="19">
        <v>1</v>
      </c>
      <c r="M85" s="20">
        <v>1</v>
      </c>
      <c r="N85" s="21"/>
      <c r="O85" s="22"/>
      <c r="P85" s="43">
        <f t="shared" si="6"/>
        <v>2.6954177897574122E-2</v>
      </c>
      <c r="Q85" s="44">
        <f t="shared" si="7"/>
        <v>0</v>
      </c>
      <c r="R85" s="45">
        <f t="shared" si="8"/>
        <v>0</v>
      </c>
    </row>
    <row r="86" spans="1:18" x14ac:dyDescent="0.2">
      <c r="A86" s="19" t="s">
        <v>132</v>
      </c>
      <c r="B86" s="19" t="s">
        <v>131</v>
      </c>
      <c r="C86" s="48">
        <v>69.98</v>
      </c>
      <c r="D86" s="10">
        <v>43.93</v>
      </c>
      <c r="E86" s="9">
        <v>36.299999999999997</v>
      </c>
      <c r="F86" s="1">
        <v>27.93</v>
      </c>
      <c r="G86" s="1">
        <v>21.87</v>
      </c>
      <c r="H86" s="11">
        <v>18.77</v>
      </c>
      <c r="I86" s="57" t="s">
        <v>132</v>
      </c>
      <c r="J86" s="11" t="s">
        <v>131</v>
      </c>
      <c r="K86" s="19">
        <v>8</v>
      </c>
      <c r="L86" s="19">
        <v>9</v>
      </c>
      <c r="M86" s="20">
        <v>10</v>
      </c>
      <c r="N86" s="21">
        <v>3</v>
      </c>
      <c r="O86" s="22">
        <v>10</v>
      </c>
      <c r="P86" s="43">
        <f t="shared" si="6"/>
        <v>0.14289797084881395</v>
      </c>
      <c r="Q86" s="44">
        <f t="shared" si="7"/>
        <v>6.8290462098793539E-2</v>
      </c>
      <c r="R86" s="45">
        <f t="shared" si="8"/>
        <v>0.27548209366391185</v>
      </c>
    </row>
    <row r="87" spans="1:18" x14ac:dyDescent="0.2">
      <c r="A87" s="6" t="s">
        <v>434</v>
      </c>
      <c r="B87" s="6" t="s">
        <v>433</v>
      </c>
      <c r="C87" s="47">
        <v>0.23</v>
      </c>
      <c r="D87" s="10"/>
      <c r="E87" s="9"/>
      <c r="F87" s="1"/>
      <c r="G87" s="1"/>
      <c r="H87" s="11"/>
      <c r="I87" s="18"/>
      <c r="J87" s="46"/>
      <c r="M87" s="37"/>
      <c r="N87" s="36"/>
      <c r="O87" s="39"/>
      <c r="P87" s="43">
        <f t="shared" si="6"/>
        <v>0</v>
      </c>
      <c r="Q87" s="44" t="str">
        <f t="shared" si="7"/>
        <v xml:space="preserve"> </v>
      </c>
      <c r="R87" s="45" t="str">
        <f t="shared" si="8"/>
        <v xml:space="preserve"> </v>
      </c>
    </row>
    <row r="88" spans="1:18" x14ac:dyDescent="0.2">
      <c r="A88" s="8" t="s">
        <v>439</v>
      </c>
      <c r="B88" s="8" t="s">
        <v>438</v>
      </c>
      <c r="C88" s="47">
        <v>61.83</v>
      </c>
      <c r="D88" s="10">
        <v>53.73</v>
      </c>
      <c r="E88" s="9">
        <v>101.87</v>
      </c>
      <c r="F88" s="1">
        <v>140.44999999999999</v>
      </c>
      <c r="G88" s="1">
        <v>52.18</v>
      </c>
      <c r="H88" s="11">
        <v>53.37</v>
      </c>
      <c r="I88" s="18"/>
      <c r="J88" s="46"/>
      <c r="M88" s="37"/>
      <c r="N88" s="36"/>
      <c r="O88" s="39"/>
      <c r="P88" s="43">
        <f t="shared" si="6"/>
        <v>0</v>
      </c>
      <c r="Q88" s="44">
        <f t="shared" si="7"/>
        <v>0</v>
      </c>
      <c r="R88" s="45">
        <f t="shared" si="8"/>
        <v>0</v>
      </c>
    </row>
    <row r="89" spans="1:18" x14ac:dyDescent="0.2">
      <c r="A89" s="6" t="s">
        <v>10</v>
      </c>
      <c r="B89" s="6" t="s">
        <v>9</v>
      </c>
      <c r="C89" s="47">
        <v>45.48</v>
      </c>
      <c r="D89" s="10">
        <v>30.71</v>
      </c>
      <c r="E89" s="9">
        <v>24.01</v>
      </c>
      <c r="F89" s="1">
        <v>19.07</v>
      </c>
      <c r="G89" s="1">
        <v>20.8</v>
      </c>
      <c r="H89" s="11">
        <v>20</v>
      </c>
      <c r="I89" s="57" t="s">
        <v>10</v>
      </c>
      <c r="J89" s="11" t="s">
        <v>9</v>
      </c>
      <c r="K89" s="19">
        <v>20</v>
      </c>
      <c r="L89" s="19">
        <v>20</v>
      </c>
      <c r="M89" s="20">
        <v>15</v>
      </c>
      <c r="N89" s="21">
        <v>17</v>
      </c>
      <c r="O89" s="22">
        <v>15</v>
      </c>
      <c r="P89" s="43">
        <f t="shared" si="6"/>
        <v>0.3298153034300792</v>
      </c>
      <c r="Q89" s="44">
        <f t="shared" si="7"/>
        <v>0.55356561380657765</v>
      </c>
      <c r="R89" s="45">
        <f t="shared" si="8"/>
        <v>0.62473969179508537</v>
      </c>
    </row>
    <row r="90" spans="1:18" x14ac:dyDescent="0.2">
      <c r="A90" s="6" t="s">
        <v>447</v>
      </c>
      <c r="B90" s="6" t="s">
        <v>446</v>
      </c>
      <c r="C90" s="47"/>
      <c r="D90" s="10"/>
      <c r="E90" s="9"/>
      <c r="F90" s="1"/>
      <c r="G90" s="1">
        <v>5.23</v>
      </c>
      <c r="H90" s="11">
        <v>13.57</v>
      </c>
      <c r="I90" s="57" t="s">
        <v>447</v>
      </c>
      <c r="J90" s="11" t="s">
        <v>446</v>
      </c>
      <c r="K90" s="19"/>
      <c r="L90" s="19"/>
      <c r="M90" s="20"/>
      <c r="N90" s="21"/>
      <c r="O90" s="22">
        <v>1</v>
      </c>
      <c r="P90" s="43" t="str">
        <f t="shared" si="6"/>
        <v xml:space="preserve"> </v>
      </c>
      <c r="Q90" s="44" t="str">
        <f t="shared" si="7"/>
        <v xml:space="preserve"> </v>
      </c>
      <c r="R90" s="45" t="str">
        <f t="shared" si="8"/>
        <v xml:space="preserve"> </v>
      </c>
    </row>
    <row r="91" spans="1:18" x14ac:dyDescent="0.2">
      <c r="A91" s="6" t="s">
        <v>450</v>
      </c>
      <c r="B91" s="6" t="s">
        <v>449</v>
      </c>
      <c r="C91" s="47"/>
      <c r="D91" s="10"/>
      <c r="E91" s="9"/>
      <c r="F91" s="1">
        <v>6.37</v>
      </c>
      <c r="G91" s="1">
        <v>14.88</v>
      </c>
      <c r="H91" s="11">
        <v>15.1</v>
      </c>
      <c r="I91" s="57" t="s">
        <v>450</v>
      </c>
      <c r="J91" s="11" t="s">
        <v>449</v>
      </c>
      <c r="K91" s="19"/>
      <c r="L91" s="19"/>
      <c r="M91" s="20"/>
      <c r="N91" s="21">
        <v>7</v>
      </c>
      <c r="O91" s="22">
        <v>10</v>
      </c>
      <c r="P91" s="43" t="str">
        <f t="shared" si="6"/>
        <v xml:space="preserve"> </v>
      </c>
      <c r="Q91" s="44" t="str">
        <f t="shared" si="7"/>
        <v xml:space="preserve"> </v>
      </c>
      <c r="R91" s="45" t="str">
        <f t="shared" si="8"/>
        <v xml:space="preserve"> </v>
      </c>
    </row>
    <row r="92" spans="1:18" x14ac:dyDescent="0.2">
      <c r="A92" s="6" t="s">
        <v>437</v>
      </c>
      <c r="B92" s="105" t="s">
        <v>485</v>
      </c>
      <c r="C92" s="47">
        <v>223.95</v>
      </c>
      <c r="D92" s="10">
        <v>263.10000000000002</v>
      </c>
      <c r="E92" s="9">
        <v>341.42</v>
      </c>
      <c r="F92" s="1">
        <v>405.69</v>
      </c>
      <c r="G92" s="1">
        <v>297.8</v>
      </c>
      <c r="H92" s="11">
        <v>12.45</v>
      </c>
      <c r="I92" s="18"/>
      <c r="J92" s="46"/>
      <c r="M92" s="37"/>
      <c r="N92" s="36"/>
      <c r="O92" s="39"/>
      <c r="P92" s="43">
        <f t="shared" si="6"/>
        <v>0</v>
      </c>
      <c r="Q92" s="44">
        <f t="shared" si="7"/>
        <v>0</v>
      </c>
      <c r="R92" s="45">
        <f t="shared" si="8"/>
        <v>0</v>
      </c>
    </row>
    <row r="93" spans="1:18" x14ac:dyDescent="0.2">
      <c r="A93" s="6" t="s">
        <v>361</v>
      </c>
      <c r="B93" s="6" t="s">
        <v>360</v>
      </c>
      <c r="C93" s="47">
        <v>24.2</v>
      </c>
      <c r="D93" s="10">
        <v>5.73</v>
      </c>
      <c r="E93" s="9">
        <v>0.6</v>
      </c>
      <c r="F93" s="1">
        <v>0.4</v>
      </c>
      <c r="G93" s="1">
        <v>0.1</v>
      </c>
      <c r="H93" s="12">
        <v>0.1</v>
      </c>
      <c r="I93" s="57" t="s">
        <v>361</v>
      </c>
      <c r="J93" s="11" t="s">
        <v>360</v>
      </c>
      <c r="K93" s="19">
        <v>1</v>
      </c>
      <c r="L93" s="19"/>
      <c r="M93" s="20"/>
      <c r="N93" s="21"/>
      <c r="O93" s="22"/>
      <c r="P93" s="43">
        <f t="shared" si="6"/>
        <v>0</v>
      </c>
      <c r="Q93" s="44">
        <f t="shared" si="7"/>
        <v>0</v>
      </c>
      <c r="R93" s="45">
        <f t="shared" si="8"/>
        <v>0</v>
      </c>
    </row>
    <row r="94" spans="1:18" x14ac:dyDescent="0.2">
      <c r="A94" s="6" t="s">
        <v>50</v>
      </c>
      <c r="B94" s="6" t="s">
        <v>49</v>
      </c>
      <c r="C94" s="47">
        <v>113.03999999999999</v>
      </c>
      <c r="D94" s="10">
        <v>80.89</v>
      </c>
      <c r="E94" s="9">
        <v>82.03</v>
      </c>
      <c r="F94" s="1">
        <v>61.73</v>
      </c>
      <c r="G94" s="1">
        <v>59</v>
      </c>
      <c r="H94" s="11">
        <v>86.63</v>
      </c>
      <c r="I94" s="57" t="s">
        <v>50</v>
      </c>
      <c r="J94" s="11" t="s">
        <v>49</v>
      </c>
      <c r="K94" s="19">
        <v>7</v>
      </c>
      <c r="L94" s="19">
        <v>6</v>
      </c>
      <c r="M94" s="20">
        <v>13</v>
      </c>
      <c r="N94" s="21">
        <v>6</v>
      </c>
      <c r="O94" s="22">
        <v>7</v>
      </c>
      <c r="P94" s="43">
        <f t="shared" si="6"/>
        <v>0.11500353857041756</v>
      </c>
      <c r="Q94" s="44">
        <f t="shared" si="7"/>
        <v>7.4174805291136112E-2</v>
      </c>
      <c r="R94" s="45">
        <f t="shared" si="8"/>
        <v>8.5334633670608312E-2</v>
      </c>
    </row>
    <row r="95" spans="1:18" x14ac:dyDescent="0.2">
      <c r="A95" s="6" t="s">
        <v>316</v>
      </c>
      <c r="B95" s="6" t="s">
        <v>315</v>
      </c>
      <c r="C95" s="47">
        <v>17.47</v>
      </c>
      <c r="D95" s="10">
        <v>17.170000000000002</v>
      </c>
      <c r="E95" s="9">
        <v>8.3000000000000007</v>
      </c>
      <c r="F95" s="1">
        <v>6.53</v>
      </c>
      <c r="G95" s="1">
        <v>3.13</v>
      </c>
      <c r="H95" s="11">
        <v>1.37</v>
      </c>
      <c r="I95" s="57" t="s">
        <v>8</v>
      </c>
      <c r="J95" s="11" t="s">
        <v>7</v>
      </c>
      <c r="K95" s="19">
        <v>6</v>
      </c>
      <c r="L95" s="19">
        <v>4</v>
      </c>
      <c r="M95" s="20">
        <v>6</v>
      </c>
      <c r="N95" s="21">
        <v>4</v>
      </c>
      <c r="O95" s="22">
        <v>3</v>
      </c>
      <c r="P95" s="43">
        <f t="shared" si="6"/>
        <v>0.34344590726960506</v>
      </c>
      <c r="Q95" s="44">
        <f t="shared" si="7"/>
        <v>0.23296447291788</v>
      </c>
      <c r="R95" s="45">
        <f t="shared" si="8"/>
        <v>0.36144578313253006</v>
      </c>
    </row>
    <row r="96" spans="1:18" x14ac:dyDescent="0.2">
      <c r="A96" s="6" t="s">
        <v>164</v>
      </c>
      <c r="B96" s="6" t="s">
        <v>163</v>
      </c>
      <c r="C96" s="47">
        <v>29.33</v>
      </c>
      <c r="D96" s="10">
        <v>30.9</v>
      </c>
      <c r="E96" s="9">
        <v>31.47</v>
      </c>
      <c r="F96" s="1">
        <v>31.93</v>
      </c>
      <c r="G96" s="1">
        <v>28.03</v>
      </c>
      <c r="H96" s="11">
        <v>29.53</v>
      </c>
      <c r="I96" s="57" t="s">
        <v>164</v>
      </c>
      <c r="J96" s="11" t="s">
        <v>163</v>
      </c>
      <c r="K96" s="19">
        <v>3</v>
      </c>
      <c r="L96" s="19">
        <v>2</v>
      </c>
      <c r="M96" s="20">
        <v>2</v>
      </c>
      <c r="N96" s="21">
        <v>1</v>
      </c>
      <c r="O96" s="22">
        <v>1</v>
      </c>
      <c r="P96" s="43">
        <f t="shared" si="6"/>
        <v>6.8189566996249576E-2</v>
      </c>
      <c r="Q96" s="44">
        <f t="shared" si="7"/>
        <v>3.236245954692557E-2</v>
      </c>
      <c r="R96" s="45">
        <f t="shared" si="8"/>
        <v>3.1776294884016523E-2</v>
      </c>
    </row>
    <row r="97" spans="1:18" x14ac:dyDescent="0.2">
      <c r="A97" s="6" t="s">
        <v>94</v>
      </c>
      <c r="B97" s="6" t="s">
        <v>93</v>
      </c>
      <c r="C97" s="47">
        <v>40.97</v>
      </c>
      <c r="D97" s="10">
        <v>11.03</v>
      </c>
      <c r="E97" s="9">
        <v>0.8</v>
      </c>
      <c r="F97" s="1"/>
      <c r="G97" s="1"/>
      <c r="H97" s="11"/>
      <c r="I97" s="57" t="s">
        <v>94</v>
      </c>
      <c r="J97" s="11" t="s">
        <v>93</v>
      </c>
      <c r="K97" s="19">
        <v>9</v>
      </c>
      <c r="L97" s="19">
        <v>1</v>
      </c>
      <c r="M97" s="20"/>
      <c r="N97" s="21"/>
      <c r="O97" s="22"/>
      <c r="P97" s="43">
        <f t="shared" si="6"/>
        <v>0</v>
      </c>
      <c r="Q97" s="44">
        <f t="shared" si="7"/>
        <v>0</v>
      </c>
      <c r="R97" s="45">
        <f t="shared" si="8"/>
        <v>0</v>
      </c>
    </row>
    <row r="98" spans="1:18" x14ac:dyDescent="0.2">
      <c r="A98" s="6" t="s">
        <v>38</v>
      </c>
      <c r="B98" s="6" t="s">
        <v>37</v>
      </c>
      <c r="C98" s="47">
        <v>26.45</v>
      </c>
      <c r="D98" s="10">
        <v>38.130000000000003</v>
      </c>
      <c r="E98" s="9">
        <v>40.93</v>
      </c>
      <c r="F98" s="1">
        <v>42.47</v>
      </c>
      <c r="G98" s="1">
        <v>30.27</v>
      </c>
      <c r="H98" s="11">
        <v>24.67</v>
      </c>
      <c r="I98" s="57" t="s">
        <v>38</v>
      </c>
      <c r="J98" s="11" t="s">
        <v>37</v>
      </c>
      <c r="K98" s="19">
        <v>11</v>
      </c>
      <c r="L98" s="19">
        <v>14</v>
      </c>
      <c r="M98" s="20">
        <v>30</v>
      </c>
      <c r="N98" s="21">
        <v>12</v>
      </c>
      <c r="O98" s="22">
        <v>22</v>
      </c>
      <c r="P98" s="43">
        <f t="shared" si="6"/>
        <v>1.1342155009451795</v>
      </c>
      <c r="Q98" s="44">
        <f t="shared" si="7"/>
        <v>0.3147128245476003</v>
      </c>
      <c r="R98" s="45">
        <f t="shared" si="8"/>
        <v>0.53750305399462495</v>
      </c>
    </row>
    <row r="99" spans="1:18" x14ac:dyDescent="0.2">
      <c r="A99" s="6" t="s">
        <v>136</v>
      </c>
      <c r="B99" s="6" t="s">
        <v>135</v>
      </c>
      <c r="C99" s="47">
        <v>140.39000000000001</v>
      </c>
      <c r="D99" s="10">
        <v>123.52</v>
      </c>
      <c r="E99" s="9">
        <v>112.67</v>
      </c>
      <c r="F99" s="1">
        <v>89.37</v>
      </c>
      <c r="G99" s="1">
        <v>60.07</v>
      </c>
      <c r="H99" s="11">
        <v>35.53</v>
      </c>
      <c r="I99" s="57" t="s">
        <v>136</v>
      </c>
      <c r="J99" s="11" t="s">
        <v>135</v>
      </c>
      <c r="K99" s="19">
        <v>12</v>
      </c>
      <c r="L99" s="19">
        <v>17</v>
      </c>
      <c r="M99" s="20">
        <v>9</v>
      </c>
      <c r="N99" s="21">
        <v>19</v>
      </c>
      <c r="O99" s="22">
        <v>20</v>
      </c>
      <c r="P99" s="43">
        <f t="shared" si="6"/>
        <v>6.4107130137474169E-2</v>
      </c>
      <c r="Q99" s="44">
        <f t="shared" si="7"/>
        <v>0.15382124352331605</v>
      </c>
      <c r="R99" s="45">
        <f t="shared" si="8"/>
        <v>0.17750954113783615</v>
      </c>
    </row>
    <row r="100" spans="1:18" x14ac:dyDescent="0.2">
      <c r="A100" s="6" t="s">
        <v>383</v>
      </c>
      <c r="B100" s="6" t="s">
        <v>382</v>
      </c>
      <c r="C100" s="47">
        <v>1.18</v>
      </c>
      <c r="D100" s="10">
        <v>0.5</v>
      </c>
      <c r="E100" s="9">
        <v>0.23</v>
      </c>
      <c r="F100" s="1"/>
      <c r="G100" s="1"/>
      <c r="H100" s="11"/>
      <c r="I100" s="18"/>
      <c r="J100" s="46"/>
      <c r="M100" s="37"/>
      <c r="N100" s="36"/>
      <c r="O100" s="39"/>
      <c r="P100" s="43">
        <f t="shared" si="6"/>
        <v>0</v>
      </c>
      <c r="Q100" s="44">
        <f t="shared" si="7"/>
        <v>0</v>
      </c>
      <c r="R100" s="45">
        <f t="shared" si="8"/>
        <v>0</v>
      </c>
    </row>
    <row r="101" spans="1:18" x14ac:dyDescent="0.2">
      <c r="A101" s="6" t="s">
        <v>276</v>
      </c>
      <c r="B101" s="6" t="s">
        <v>275</v>
      </c>
      <c r="C101" s="47"/>
      <c r="D101" s="10">
        <v>28.67</v>
      </c>
      <c r="E101" s="9">
        <v>60.67</v>
      </c>
      <c r="F101" s="1">
        <v>60.27</v>
      </c>
      <c r="G101" s="1">
        <v>45.63</v>
      </c>
      <c r="H101" s="11">
        <v>46.6</v>
      </c>
      <c r="I101" s="57" t="s">
        <v>276</v>
      </c>
      <c r="J101" s="11" t="s">
        <v>275</v>
      </c>
      <c r="K101" s="19"/>
      <c r="L101" s="19">
        <v>2</v>
      </c>
      <c r="M101" s="20">
        <v>10</v>
      </c>
      <c r="N101" s="21">
        <v>9</v>
      </c>
      <c r="O101" s="22">
        <v>7</v>
      </c>
      <c r="P101" s="43" t="str">
        <f t="shared" si="6"/>
        <v xml:space="preserve"> </v>
      </c>
      <c r="Q101" s="44">
        <f t="shared" si="7"/>
        <v>0.31391698639693055</v>
      </c>
      <c r="R101" s="45">
        <f t="shared" si="8"/>
        <v>0.11537827591890555</v>
      </c>
    </row>
    <row r="102" spans="1:18" x14ac:dyDescent="0.2">
      <c r="A102" s="6" t="s">
        <v>448</v>
      </c>
      <c r="B102" s="6" t="s">
        <v>375</v>
      </c>
      <c r="C102" s="47">
        <v>72.84</v>
      </c>
      <c r="D102" s="10">
        <v>46.06</v>
      </c>
      <c r="E102" s="9">
        <v>29.34</v>
      </c>
      <c r="F102" s="1">
        <v>17.559999999999999</v>
      </c>
      <c r="G102" s="1">
        <v>14.4</v>
      </c>
      <c r="H102" s="11">
        <v>13.3</v>
      </c>
      <c r="I102" s="57" t="s">
        <v>448</v>
      </c>
      <c r="J102" s="11" t="s">
        <v>375</v>
      </c>
      <c r="K102" s="19">
        <v>2</v>
      </c>
      <c r="L102" s="19"/>
      <c r="M102" s="20">
        <v>1</v>
      </c>
      <c r="N102" s="21">
        <v>1</v>
      </c>
      <c r="O102" s="22">
        <v>1</v>
      </c>
      <c r="P102" s="43">
        <f t="shared" si="6"/>
        <v>1.372872048325096E-2</v>
      </c>
      <c r="Q102" s="44">
        <f t="shared" si="7"/>
        <v>2.1710811984368215E-2</v>
      </c>
      <c r="R102" s="45">
        <f t="shared" si="8"/>
        <v>3.4083162917518749E-2</v>
      </c>
    </row>
    <row r="103" spans="1:18" x14ac:dyDescent="0.2">
      <c r="A103" s="6" t="s">
        <v>14</v>
      </c>
      <c r="B103" s="6" t="s">
        <v>13</v>
      </c>
      <c r="C103" s="47">
        <v>85</v>
      </c>
      <c r="D103" s="10">
        <v>62.77</v>
      </c>
      <c r="E103" s="9">
        <v>64.27</v>
      </c>
      <c r="F103" s="1">
        <v>58.7</v>
      </c>
      <c r="G103" s="1">
        <v>46.77</v>
      </c>
      <c r="H103" s="11">
        <v>47</v>
      </c>
      <c r="I103" s="57" t="s">
        <v>14</v>
      </c>
      <c r="J103" s="11" t="s">
        <v>13</v>
      </c>
      <c r="K103" s="19">
        <v>12</v>
      </c>
      <c r="L103" s="19">
        <v>11</v>
      </c>
      <c r="M103" s="20">
        <v>9</v>
      </c>
      <c r="N103" s="21">
        <v>11</v>
      </c>
      <c r="O103" s="22">
        <v>17</v>
      </c>
      <c r="P103" s="43">
        <f t="shared" si="6"/>
        <v>0.10588235294117647</v>
      </c>
      <c r="Q103" s="44">
        <f t="shared" si="7"/>
        <v>0.17524295045403854</v>
      </c>
      <c r="R103" s="45">
        <f t="shared" si="8"/>
        <v>0.26450910222498836</v>
      </c>
    </row>
    <row r="104" spans="1:18" s="27" customFormat="1" x14ac:dyDescent="0.2">
      <c r="A104" s="6" t="s">
        <v>22</v>
      </c>
      <c r="B104" s="6" t="s">
        <v>21</v>
      </c>
      <c r="C104" s="47">
        <v>4.3499999999999996</v>
      </c>
      <c r="D104" s="10">
        <v>6.73</v>
      </c>
      <c r="E104" s="9">
        <v>2.6</v>
      </c>
      <c r="F104" s="1">
        <v>0.43</v>
      </c>
      <c r="G104" s="1">
        <v>0.8</v>
      </c>
      <c r="H104" s="11">
        <v>0.67</v>
      </c>
      <c r="I104" s="57" t="s">
        <v>22</v>
      </c>
      <c r="J104" s="11" t="s">
        <v>21</v>
      </c>
      <c r="K104" s="19">
        <v>4</v>
      </c>
      <c r="L104" s="19">
        <v>3</v>
      </c>
      <c r="M104" s="20">
        <v>3</v>
      </c>
      <c r="N104" s="21"/>
      <c r="O104" s="22"/>
      <c r="P104" s="43">
        <f t="shared" si="6"/>
        <v>0.68965517241379315</v>
      </c>
      <c r="Q104" s="44">
        <f t="shared" si="7"/>
        <v>0</v>
      </c>
      <c r="R104" s="45">
        <f t="shared" si="8"/>
        <v>0</v>
      </c>
    </row>
    <row r="105" spans="1:18" x14ac:dyDescent="0.2">
      <c r="A105" s="6" t="s">
        <v>188</v>
      </c>
      <c r="B105" s="6" t="s">
        <v>187</v>
      </c>
      <c r="C105" s="47">
        <v>46.79</v>
      </c>
      <c r="D105" s="10">
        <v>36.08</v>
      </c>
      <c r="E105" s="9">
        <v>36.770000000000003</v>
      </c>
      <c r="F105" s="1">
        <v>32.770000000000003</v>
      </c>
      <c r="G105" s="1">
        <v>32.17</v>
      </c>
      <c r="H105" s="11">
        <v>31.5</v>
      </c>
      <c r="I105" s="57" t="s">
        <v>188</v>
      </c>
      <c r="J105" s="11" t="s">
        <v>187</v>
      </c>
      <c r="K105" s="19">
        <v>25</v>
      </c>
      <c r="L105" s="19">
        <v>21</v>
      </c>
      <c r="M105" s="20">
        <v>21</v>
      </c>
      <c r="N105" s="21">
        <v>21</v>
      </c>
      <c r="O105" s="22">
        <v>24</v>
      </c>
      <c r="P105" s="43">
        <f t="shared" si="6"/>
        <v>0.44881384911305833</v>
      </c>
      <c r="Q105" s="44">
        <f t="shared" si="7"/>
        <v>0.58203991130820398</v>
      </c>
      <c r="R105" s="45">
        <f t="shared" si="8"/>
        <v>0.65270601033451181</v>
      </c>
    </row>
    <row r="106" spans="1:18" x14ac:dyDescent="0.2">
      <c r="A106" s="6" t="s">
        <v>130</v>
      </c>
      <c r="B106" s="6" t="s">
        <v>129</v>
      </c>
      <c r="C106" s="47">
        <v>97.68</v>
      </c>
      <c r="D106" s="10">
        <v>72.95</v>
      </c>
      <c r="E106" s="9">
        <v>53.12</v>
      </c>
      <c r="F106" s="1">
        <v>33.869999999999997</v>
      </c>
      <c r="G106" s="1">
        <v>23.7</v>
      </c>
      <c r="H106" s="11">
        <v>15.23</v>
      </c>
      <c r="I106" s="57" t="s">
        <v>130</v>
      </c>
      <c r="J106" s="11" t="s">
        <v>129</v>
      </c>
      <c r="K106" s="19">
        <v>14</v>
      </c>
      <c r="L106" s="19">
        <v>15</v>
      </c>
      <c r="M106" s="20">
        <v>17</v>
      </c>
      <c r="N106" s="21">
        <v>12</v>
      </c>
      <c r="O106" s="22">
        <v>7</v>
      </c>
      <c r="P106" s="43">
        <f t="shared" si="6"/>
        <v>0.17403767403767403</v>
      </c>
      <c r="Q106" s="44">
        <f t="shared" si="7"/>
        <v>0.16449623029472241</v>
      </c>
      <c r="R106" s="45">
        <f t="shared" si="8"/>
        <v>0.13177710843373494</v>
      </c>
    </row>
    <row r="107" spans="1:18" x14ac:dyDescent="0.2">
      <c r="A107" s="6" t="s">
        <v>385</v>
      </c>
      <c r="B107" s="6" t="s">
        <v>384</v>
      </c>
      <c r="C107" s="47">
        <v>0.33</v>
      </c>
      <c r="D107" s="10"/>
      <c r="E107" s="9"/>
      <c r="F107" s="1"/>
      <c r="G107" s="1"/>
      <c r="H107" s="11"/>
      <c r="I107" s="18"/>
      <c r="J107" s="46"/>
      <c r="M107" s="37"/>
      <c r="N107" s="36"/>
      <c r="O107" s="39"/>
      <c r="P107" s="43">
        <f t="shared" si="6"/>
        <v>0</v>
      </c>
      <c r="Q107" s="44" t="str">
        <f t="shared" si="7"/>
        <v xml:space="preserve"> </v>
      </c>
      <c r="R107" s="45" t="str">
        <f t="shared" si="8"/>
        <v xml:space="preserve"> </v>
      </c>
    </row>
    <row r="108" spans="1:18" x14ac:dyDescent="0.2">
      <c r="A108" s="6" t="s">
        <v>324</v>
      </c>
      <c r="B108" s="6" t="s">
        <v>323</v>
      </c>
      <c r="C108" s="47">
        <v>9.0299999999999994</v>
      </c>
      <c r="D108" s="10">
        <v>18.3</v>
      </c>
      <c r="E108" s="9">
        <v>16.57</v>
      </c>
      <c r="F108" s="1">
        <v>7.13</v>
      </c>
      <c r="G108" s="1">
        <v>2.83</v>
      </c>
      <c r="H108" s="11">
        <v>0.93</v>
      </c>
      <c r="I108" s="57" t="s">
        <v>324</v>
      </c>
      <c r="J108" s="11" t="s">
        <v>323</v>
      </c>
      <c r="K108" s="19">
        <v>2</v>
      </c>
      <c r="L108" s="19">
        <v>4</v>
      </c>
      <c r="M108" s="20">
        <v>3</v>
      </c>
      <c r="N108" s="21">
        <v>3</v>
      </c>
      <c r="O108" s="22"/>
      <c r="P108" s="43">
        <f t="shared" si="6"/>
        <v>0.33222591362126247</v>
      </c>
      <c r="Q108" s="44">
        <f t="shared" si="7"/>
        <v>0.16393442622950818</v>
      </c>
      <c r="R108" s="45">
        <f t="shared" si="8"/>
        <v>0</v>
      </c>
    </row>
    <row r="109" spans="1:18" x14ac:dyDescent="0.2">
      <c r="A109" s="8" t="s">
        <v>170</v>
      </c>
      <c r="B109" s="8" t="s">
        <v>169</v>
      </c>
      <c r="C109" s="47">
        <v>2.23</v>
      </c>
      <c r="D109" s="10">
        <v>2.87</v>
      </c>
      <c r="E109" s="9">
        <v>0.53</v>
      </c>
      <c r="F109" s="1"/>
      <c r="G109" s="1"/>
      <c r="H109" s="11"/>
      <c r="I109" s="18"/>
      <c r="J109" s="46"/>
      <c r="M109" s="37"/>
      <c r="N109" s="36"/>
      <c r="O109" s="39"/>
      <c r="P109" s="43">
        <f t="shared" si="6"/>
        <v>0</v>
      </c>
      <c r="Q109" s="44">
        <f t="shared" si="7"/>
        <v>0</v>
      </c>
      <c r="R109" s="45">
        <f t="shared" si="8"/>
        <v>0</v>
      </c>
    </row>
    <row r="110" spans="1:18" x14ac:dyDescent="0.2">
      <c r="A110" s="6" t="s">
        <v>252</v>
      </c>
      <c r="B110" s="6" t="s">
        <v>251</v>
      </c>
      <c r="C110" s="47">
        <v>68.2</v>
      </c>
      <c r="D110" s="10">
        <v>52.37</v>
      </c>
      <c r="E110" s="9">
        <v>35.869999999999997</v>
      </c>
      <c r="F110" s="1">
        <v>21.3</v>
      </c>
      <c r="G110" s="1">
        <v>13.83</v>
      </c>
      <c r="H110" s="11">
        <v>9.23</v>
      </c>
      <c r="I110" s="57" t="s">
        <v>252</v>
      </c>
      <c r="J110" s="11" t="s">
        <v>251</v>
      </c>
      <c r="K110" s="19">
        <v>2</v>
      </c>
      <c r="L110" s="19">
        <v>1</v>
      </c>
      <c r="M110" s="20">
        <v>1</v>
      </c>
      <c r="N110" s="21"/>
      <c r="O110" s="22">
        <v>1</v>
      </c>
      <c r="P110" s="43">
        <f t="shared" si="6"/>
        <v>1.4662756598240468E-2</v>
      </c>
      <c r="Q110" s="44">
        <f t="shared" si="7"/>
        <v>0</v>
      </c>
      <c r="R110" s="45">
        <f t="shared" si="8"/>
        <v>2.7878449958182328E-2</v>
      </c>
    </row>
    <row r="111" spans="1:18" x14ac:dyDescent="0.2">
      <c r="A111" s="6" t="s">
        <v>220</v>
      </c>
      <c r="B111" s="6" t="s">
        <v>219</v>
      </c>
      <c r="C111" s="47">
        <v>35</v>
      </c>
      <c r="D111" s="10">
        <v>31.3</v>
      </c>
      <c r="E111" s="9">
        <v>29.17</v>
      </c>
      <c r="F111" s="1">
        <v>33.369999999999997</v>
      </c>
      <c r="G111" s="1">
        <v>33.43</v>
      </c>
      <c r="H111" s="11">
        <v>31.3</v>
      </c>
      <c r="I111" s="57" t="s">
        <v>220</v>
      </c>
      <c r="J111" s="11" t="s">
        <v>219</v>
      </c>
      <c r="K111" s="19">
        <v>21</v>
      </c>
      <c r="L111" s="19">
        <v>19</v>
      </c>
      <c r="M111" s="20">
        <v>19</v>
      </c>
      <c r="N111" s="21">
        <v>24</v>
      </c>
      <c r="O111" s="22">
        <v>21</v>
      </c>
      <c r="P111" s="43">
        <f t="shared" si="6"/>
        <v>0.54285714285714282</v>
      </c>
      <c r="Q111" s="44">
        <f t="shared" si="7"/>
        <v>0.76677316293929709</v>
      </c>
      <c r="R111" s="45">
        <f t="shared" si="8"/>
        <v>0.7199177236887212</v>
      </c>
    </row>
    <row r="112" spans="1:18" x14ac:dyDescent="0.2">
      <c r="A112" s="6" t="s">
        <v>465</v>
      </c>
      <c r="B112" s="6" t="s">
        <v>464</v>
      </c>
      <c r="C112" s="47"/>
      <c r="D112" s="10"/>
      <c r="E112" s="9"/>
      <c r="F112" s="1">
        <v>10.83</v>
      </c>
      <c r="G112" s="1">
        <v>13.27</v>
      </c>
      <c r="H112" s="11">
        <v>6.07</v>
      </c>
      <c r="I112" s="57" t="s">
        <v>465</v>
      </c>
      <c r="J112" s="11" t="s">
        <v>464</v>
      </c>
      <c r="K112" s="19"/>
      <c r="L112" s="19"/>
      <c r="M112" s="20"/>
      <c r="N112" s="21">
        <v>2</v>
      </c>
      <c r="O112" s="22">
        <v>1</v>
      </c>
      <c r="P112" s="43" t="str">
        <f t="shared" si="6"/>
        <v xml:space="preserve"> </v>
      </c>
      <c r="Q112" s="44" t="str">
        <f t="shared" si="7"/>
        <v xml:space="preserve"> </v>
      </c>
      <c r="R112" s="45" t="str">
        <f t="shared" si="8"/>
        <v xml:space="preserve"> </v>
      </c>
    </row>
    <row r="113" spans="1:18" x14ac:dyDescent="0.2">
      <c r="A113" s="6" t="s">
        <v>409</v>
      </c>
      <c r="B113" s="6" t="s">
        <v>408</v>
      </c>
      <c r="C113" s="47"/>
      <c r="D113" s="10">
        <v>0.56999999999999995</v>
      </c>
      <c r="E113" s="9">
        <v>0.42</v>
      </c>
      <c r="F113" s="1">
        <v>1.25</v>
      </c>
      <c r="G113" s="1"/>
      <c r="H113" s="11"/>
      <c r="I113" s="18"/>
      <c r="J113" s="46"/>
      <c r="M113" s="37"/>
      <c r="N113" s="36"/>
      <c r="O113" s="39"/>
      <c r="P113" s="43" t="str">
        <f t="shared" si="6"/>
        <v xml:space="preserve"> </v>
      </c>
      <c r="Q113" s="44">
        <f t="shared" si="7"/>
        <v>0</v>
      </c>
      <c r="R113" s="45">
        <f t="shared" si="8"/>
        <v>0</v>
      </c>
    </row>
    <row r="114" spans="1:18" x14ac:dyDescent="0.2">
      <c r="A114" s="6" t="s">
        <v>367</v>
      </c>
      <c r="B114" s="6" t="s">
        <v>366</v>
      </c>
      <c r="C114" s="47">
        <v>11.2</v>
      </c>
      <c r="D114" s="10">
        <v>6.87</v>
      </c>
      <c r="E114" s="9">
        <v>1.1299999999999999</v>
      </c>
      <c r="F114" s="1"/>
      <c r="G114" s="1"/>
      <c r="H114" s="11"/>
      <c r="I114" s="18"/>
      <c r="J114" s="46"/>
      <c r="M114" s="37"/>
      <c r="N114" s="36"/>
      <c r="O114" s="39"/>
      <c r="P114" s="43">
        <f t="shared" si="6"/>
        <v>0</v>
      </c>
      <c r="Q114" s="44">
        <f t="shared" si="7"/>
        <v>0</v>
      </c>
      <c r="R114" s="45">
        <f t="shared" si="8"/>
        <v>0</v>
      </c>
    </row>
    <row r="115" spans="1:18" x14ac:dyDescent="0.2">
      <c r="A115" s="6" t="s">
        <v>454</v>
      </c>
      <c r="B115" s="6" t="s">
        <v>453</v>
      </c>
      <c r="C115" s="47">
        <v>14.2</v>
      </c>
      <c r="D115" s="10">
        <v>12.23</v>
      </c>
      <c r="E115" s="9">
        <v>8.6300000000000008</v>
      </c>
      <c r="F115" s="1">
        <v>3.9</v>
      </c>
      <c r="G115" s="1">
        <v>0.53</v>
      </c>
      <c r="H115" s="11"/>
      <c r="I115" s="18"/>
      <c r="J115" s="46"/>
      <c r="M115" s="37"/>
      <c r="N115" s="36"/>
      <c r="O115" s="39"/>
      <c r="P115" s="43">
        <f t="shared" si="6"/>
        <v>0</v>
      </c>
      <c r="Q115" s="44">
        <f t="shared" si="7"/>
        <v>0</v>
      </c>
      <c r="R115" s="45">
        <f t="shared" si="8"/>
        <v>0</v>
      </c>
    </row>
    <row r="116" spans="1:18" x14ac:dyDescent="0.2">
      <c r="A116" s="6" t="s">
        <v>516</v>
      </c>
      <c r="B116" s="6" t="s">
        <v>407</v>
      </c>
      <c r="C116" s="47">
        <v>0.43</v>
      </c>
      <c r="D116" s="10">
        <v>0.23</v>
      </c>
      <c r="E116" s="9">
        <v>0.56999999999999995</v>
      </c>
      <c r="F116" s="1">
        <v>1.2</v>
      </c>
      <c r="G116" s="1">
        <v>0.1</v>
      </c>
      <c r="H116" s="11"/>
      <c r="I116" s="18"/>
      <c r="J116" s="46"/>
      <c r="M116" s="37"/>
      <c r="N116" s="36"/>
      <c r="O116" s="39"/>
      <c r="P116" s="43">
        <f t="shared" si="6"/>
        <v>0</v>
      </c>
      <c r="Q116" s="44">
        <f t="shared" si="7"/>
        <v>0</v>
      </c>
      <c r="R116" s="45">
        <f t="shared" si="8"/>
        <v>0</v>
      </c>
    </row>
    <row r="117" spans="1:18" x14ac:dyDescent="0.2">
      <c r="A117" s="6" t="s">
        <v>456</v>
      </c>
      <c r="B117" s="6" t="s">
        <v>455</v>
      </c>
      <c r="C117" s="47">
        <v>1.07</v>
      </c>
      <c r="D117" s="10">
        <v>1.73</v>
      </c>
      <c r="E117" s="9"/>
      <c r="F117" s="1">
        <v>0.8</v>
      </c>
      <c r="G117" s="1">
        <v>0.6</v>
      </c>
      <c r="H117" s="11"/>
      <c r="I117" s="18"/>
      <c r="J117" s="46"/>
      <c r="M117" s="37"/>
      <c r="N117" s="36"/>
      <c r="O117" s="39"/>
      <c r="P117" s="43">
        <f t="shared" si="6"/>
        <v>0</v>
      </c>
      <c r="Q117" s="44">
        <f t="shared" si="7"/>
        <v>0</v>
      </c>
      <c r="R117" s="45" t="str">
        <f t="shared" si="8"/>
        <v xml:space="preserve"> </v>
      </c>
    </row>
    <row r="118" spans="1:18" x14ac:dyDescent="0.2">
      <c r="A118" s="6" t="s">
        <v>452</v>
      </c>
      <c r="B118" s="6" t="s">
        <v>451</v>
      </c>
      <c r="C118" s="47">
        <v>8.93</v>
      </c>
      <c r="D118" s="10">
        <v>4</v>
      </c>
      <c r="E118" s="9">
        <v>4.0999999999999996</v>
      </c>
      <c r="F118" s="1">
        <v>2.0299999999999998</v>
      </c>
      <c r="G118" s="1">
        <v>7.0000000000000007E-2</v>
      </c>
      <c r="H118" s="11"/>
      <c r="I118" s="18"/>
      <c r="J118" s="46"/>
      <c r="M118" s="37"/>
      <c r="N118" s="36"/>
      <c r="O118" s="39"/>
      <c r="P118" s="43">
        <f t="shared" si="6"/>
        <v>0</v>
      </c>
      <c r="Q118" s="44">
        <f t="shared" si="7"/>
        <v>0</v>
      </c>
      <c r="R118" s="45">
        <f t="shared" si="8"/>
        <v>0</v>
      </c>
    </row>
    <row r="119" spans="1:18" x14ac:dyDescent="0.2">
      <c r="A119" s="6" t="s">
        <v>348</v>
      </c>
      <c r="B119" s="6" t="s">
        <v>347</v>
      </c>
      <c r="C119" s="47">
        <v>99.37</v>
      </c>
      <c r="D119" s="10">
        <v>83.12</v>
      </c>
      <c r="E119" s="9">
        <v>99.13</v>
      </c>
      <c r="F119" s="1">
        <v>51.52</v>
      </c>
      <c r="G119" s="1">
        <v>5.65</v>
      </c>
      <c r="H119" s="11">
        <v>1.07</v>
      </c>
      <c r="I119" s="57" t="s">
        <v>348</v>
      </c>
      <c r="J119" s="11" t="s">
        <v>347</v>
      </c>
      <c r="K119" s="19">
        <v>2</v>
      </c>
      <c r="L119" s="19"/>
      <c r="M119" s="20">
        <v>5</v>
      </c>
      <c r="N119" s="21"/>
      <c r="O119" s="22"/>
      <c r="P119" s="43">
        <f t="shared" si="6"/>
        <v>5.0316997081614169E-2</v>
      </c>
      <c r="Q119" s="44">
        <f t="shared" si="7"/>
        <v>0</v>
      </c>
      <c r="R119" s="45">
        <f t="shared" si="8"/>
        <v>0</v>
      </c>
    </row>
    <row r="120" spans="1:18" x14ac:dyDescent="0.2">
      <c r="A120" s="6" t="s">
        <v>386</v>
      </c>
      <c r="B120" s="6" t="s">
        <v>457</v>
      </c>
      <c r="C120" s="47"/>
      <c r="D120" s="10">
        <v>1.47</v>
      </c>
      <c r="E120" s="9">
        <v>1.8</v>
      </c>
      <c r="F120" s="1">
        <v>4.82</v>
      </c>
      <c r="G120" s="1">
        <v>5.03</v>
      </c>
      <c r="H120" s="11">
        <v>4.4000000000000004</v>
      </c>
      <c r="I120" s="18"/>
      <c r="J120" s="46"/>
      <c r="M120" s="37"/>
      <c r="N120" s="36"/>
      <c r="O120" s="39"/>
      <c r="P120" s="43" t="str">
        <f t="shared" si="6"/>
        <v xml:space="preserve"> </v>
      </c>
      <c r="Q120" s="44">
        <f t="shared" si="7"/>
        <v>0</v>
      </c>
      <c r="R120" s="45">
        <f t="shared" si="8"/>
        <v>0</v>
      </c>
    </row>
    <row r="121" spans="1:18" x14ac:dyDescent="0.2">
      <c r="A121" s="6" t="s">
        <v>336</v>
      </c>
      <c r="B121" s="6" t="s">
        <v>335</v>
      </c>
      <c r="C121" s="47">
        <v>118.27</v>
      </c>
      <c r="D121" s="10">
        <v>105.71</v>
      </c>
      <c r="E121" s="9">
        <v>115.78</v>
      </c>
      <c r="F121" s="1">
        <v>91.87</v>
      </c>
      <c r="G121" s="1">
        <v>72.08</v>
      </c>
      <c r="H121" s="11">
        <v>58.37</v>
      </c>
      <c r="I121" s="109" t="s">
        <v>336</v>
      </c>
      <c r="J121" s="12" t="s">
        <v>335</v>
      </c>
      <c r="K121" s="19"/>
      <c r="L121" s="19">
        <v>1</v>
      </c>
      <c r="M121" s="20">
        <v>1</v>
      </c>
      <c r="N121" s="21"/>
      <c r="O121" s="22"/>
      <c r="P121" s="43">
        <f t="shared" si="6"/>
        <v>8.45522955948254E-3</v>
      </c>
      <c r="Q121" s="44">
        <f t="shared" si="7"/>
        <v>0</v>
      </c>
      <c r="R121" s="45">
        <f t="shared" si="8"/>
        <v>0</v>
      </c>
    </row>
    <row r="122" spans="1:18" x14ac:dyDescent="0.2">
      <c r="A122" s="6" t="s">
        <v>352</v>
      </c>
      <c r="B122" s="6" t="s">
        <v>351</v>
      </c>
      <c r="C122" s="47">
        <v>24.57</v>
      </c>
      <c r="D122" s="10">
        <v>22.78</v>
      </c>
      <c r="E122" s="9">
        <v>21.3</v>
      </c>
      <c r="F122" s="1">
        <v>26.3</v>
      </c>
      <c r="G122" s="1">
        <v>18.7</v>
      </c>
      <c r="H122" s="11">
        <v>11.52</v>
      </c>
      <c r="I122" s="57" t="s">
        <v>352</v>
      </c>
      <c r="J122" s="11" t="s">
        <v>351</v>
      </c>
      <c r="K122" s="19"/>
      <c r="L122" s="19"/>
      <c r="M122" s="20">
        <v>1</v>
      </c>
      <c r="N122" s="21"/>
      <c r="O122" s="22"/>
      <c r="P122" s="43">
        <f t="shared" si="6"/>
        <v>4.0700040700040699E-2</v>
      </c>
      <c r="Q122" s="44">
        <f t="shared" si="7"/>
        <v>0</v>
      </c>
      <c r="R122" s="45">
        <f t="shared" si="8"/>
        <v>0</v>
      </c>
    </row>
    <row r="123" spans="1:18" x14ac:dyDescent="0.2">
      <c r="A123" s="6" t="s">
        <v>411</v>
      </c>
      <c r="B123" s="6" t="s">
        <v>410</v>
      </c>
      <c r="C123" s="47">
        <v>0.23</v>
      </c>
      <c r="D123" s="10">
        <v>0.23</v>
      </c>
      <c r="E123" s="9">
        <v>7.0000000000000007E-2</v>
      </c>
      <c r="F123" s="1"/>
      <c r="G123" s="1"/>
      <c r="H123" s="11"/>
      <c r="I123" s="18"/>
      <c r="J123" s="46"/>
      <c r="M123" s="37"/>
      <c r="N123" s="36"/>
      <c r="O123" s="39"/>
      <c r="P123" s="43">
        <f t="shared" si="6"/>
        <v>0</v>
      </c>
      <c r="Q123" s="44">
        <f t="shared" si="7"/>
        <v>0</v>
      </c>
      <c r="R123" s="45">
        <f t="shared" si="8"/>
        <v>0</v>
      </c>
    </row>
    <row r="124" spans="1:18" x14ac:dyDescent="0.2">
      <c r="A124" s="3" t="s">
        <v>459</v>
      </c>
      <c r="B124" s="3" t="s">
        <v>458</v>
      </c>
      <c r="C124" s="47">
        <v>43.5</v>
      </c>
      <c r="D124" s="10">
        <v>63.05</v>
      </c>
      <c r="E124" s="9">
        <v>53.2</v>
      </c>
      <c r="F124" s="2">
        <v>35.03</v>
      </c>
      <c r="G124" s="2">
        <v>29.2</v>
      </c>
      <c r="H124" s="12">
        <v>19.5</v>
      </c>
      <c r="I124" s="18"/>
      <c r="J124" s="46"/>
      <c r="M124" s="37"/>
      <c r="N124" s="36"/>
      <c r="O124" s="39"/>
      <c r="P124" s="43">
        <f t="shared" si="6"/>
        <v>0</v>
      </c>
      <c r="Q124" s="44">
        <f t="shared" si="7"/>
        <v>0</v>
      </c>
      <c r="R124" s="45">
        <f t="shared" si="8"/>
        <v>0</v>
      </c>
    </row>
    <row r="125" spans="1:18" x14ac:dyDescent="0.2">
      <c r="A125" s="6" t="s">
        <v>461</v>
      </c>
      <c r="B125" s="6" t="s">
        <v>460</v>
      </c>
      <c r="C125" s="47">
        <v>22.32</v>
      </c>
      <c r="D125" s="10">
        <v>15.92</v>
      </c>
      <c r="E125" s="9">
        <v>9.3000000000000007</v>
      </c>
      <c r="F125" s="1">
        <v>6.57</v>
      </c>
      <c r="G125" s="1">
        <v>0.2</v>
      </c>
      <c r="H125" s="11">
        <v>0.03</v>
      </c>
      <c r="I125" s="18"/>
      <c r="J125" s="46"/>
      <c r="M125" s="37"/>
      <c r="N125" s="36"/>
      <c r="O125" s="39"/>
      <c r="P125" s="43">
        <f t="shared" si="6"/>
        <v>0</v>
      </c>
      <c r="Q125" s="44">
        <f t="shared" si="7"/>
        <v>0</v>
      </c>
      <c r="R125" s="45">
        <f t="shared" si="8"/>
        <v>0</v>
      </c>
    </row>
    <row r="126" spans="1:18" x14ac:dyDescent="0.2">
      <c r="A126" s="6" t="s">
        <v>388</v>
      </c>
      <c r="B126" s="6" t="s">
        <v>387</v>
      </c>
      <c r="C126" s="47">
        <v>0.72</v>
      </c>
      <c r="D126" s="10">
        <v>0.3</v>
      </c>
      <c r="E126" s="9"/>
      <c r="F126" s="1"/>
      <c r="G126" s="1"/>
      <c r="H126" s="11"/>
      <c r="I126" s="18"/>
      <c r="J126" s="46"/>
      <c r="M126" s="37"/>
      <c r="N126" s="36"/>
      <c r="O126" s="39"/>
      <c r="P126" s="43">
        <f t="shared" si="6"/>
        <v>0</v>
      </c>
      <c r="Q126" s="44">
        <f t="shared" si="7"/>
        <v>0</v>
      </c>
      <c r="R126" s="45" t="str">
        <f t="shared" si="8"/>
        <v xml:space="preserve"> </v>
      </c>
    </row>
    <row r="127" spans="1:18" x14ac:dyDescent="0.2">
      <c r="A127" s="6" t="s">
        <v>467</v>
      </c>
      <c r="B127" s="6" t="s">
        <v>466</v>
      </c>
      <c r="C127" s="47"/>
      <c r="D127" s="10"/>
      <c r="E127" s="9"/>
      <c r="F127" s="1"/>
      <c r="G127" s="1">
        <v>8.68</v>
      </c>
      <c r="H127" s="11">
        <v>16.02</v>
      </c>
      <c r="I127" s="18"/>
      <c r="J127" s="46"/>
      <c r="M127" s="37"/>
      <c r="N127" s="36"/>
      <c r="O127" s="39"/>
      <c r="P127" s="43" t="str">
        <f t="shared" si="6"/>
        <v xml:space="preserve"> </v>
      </c>
      <c r="Q127" s="44" t="str">
        <f t="shared" si="7"/>
        <v xml:space="preserve"> </v>
      </c>
      <c r="R127" s="45" t="str">
        <f t="shared" si="8"/>
        <v xml:space="preserve"> </v>
      </c>
    </row>
    <row r="128" spans="1:18" x14ac:dyDescent="0.2">
      <c r="A128" s="6" t="s">
        <v>478</v>
      </c>
      <c r="B128" s="6" t="s">
        <v>477</v>
      </c>
      <c r="C128" s="47">
        <v>109.95</v>
      </c>
      <c r="D128" s="10">
        <v>52.57</v>
      </c>
      <c r="E128" s="9">
        <v>4.12</v>
      </c>
      <c r="F128" s="1">
        <v>4.63</v>
      </c>
      <c r="G128" s="1">
        <v>6.63</v>
      </c>
      <c r="H128" s="11">
        <v>4.47</v>
      </c>
      <c r="I128" s="18"/>
      <c r="J128" s="46"/>
      <c r="M128" s="37"/>
      <c r="N128" s="36"/>
      <c r="O128" s="39"/>
      <c r="P128" s="43">
        <f t="shared" ref="P128:P167" si="9">IF(ISBLANK(C128), " ", M128/C128)</f>
        <v>0</v>
      </c>
      <c r="Q128" s="44">
        <f t="shared" ref="Q128:Q167" si="10">IF(ISBLANK(D128), " ", N128/D128)</f>
        <v>0</v>
      </c>
      <c r="R128" s="45">
        <f t="shared" ref="R128:R167" si="11">IF(ISBLANK(E128), " ", O128/E128)</f>
        <v>0</v>
      </c>
    </row>
    <row r="129" spans="1:18" x14ac:dyDescent="0.2">
      <c r="A129" s="6" t="s">
        <v>463</v>
      </c>
      <c r="B129" s="6" t="s">
        <v>462</v>
      </c>
      <c r="C129" s="47">
        <v>105.23</v>
      </c>
      <c r="D129" s="10">
        <v>90.16</v>
      </c>
      <c r="E129" s="9">
        <v>77.569999999999993</v>
      </c>
      <c r="F129" s="1">
        <v>62.47</v>
      </c>
      <c r="G129" s="1">
        <v>42.23</v>
      </c>
      <c r="H129" s="11">
        <v>40.700000000000003</v>
      </c>
      <c r="I129" s="18"/>
      <c r="J129" s="46"/>
      <c r="M129" s="37"/>
      <c r="N129" s="36"/>
      <c r="O129" s="39"/>
      <c r="P129" s="43">
        <f t="shared" si="9"/>
        <v>0</v>
      </c>
      <c r="Q129" s="44">
        <f t="shared" si="10"/>
        <v>0</v>
      </c>
      <c r="R129" s="45">
        <f t="shared" si="11"/>
        <v>0</v>
      </c>
    </row>
    <row r="130" spans="1:18" x14ac:dyDescent="0.2">
      <c r="A130" s="6" t="s">
        <v>474</v>
      </c>
      <c r="B130" s="6" t="s">
        <v>473</v>
      </c>
      <c r="C130" s="47">
        <v>2.23</v>
      </c>
      <c r="D130" s="10">
        <v>1.03</v>
      </c>
      <c r="E130" s="9">
        <v>0.56999999999999995</v>
      </c>
      <c r="F130" s="1">
        <v>1.33</v>
      </c>
      <c r="G130" s="1">
        <v>0.9</v>
      </c>
      <c r="H130" s="11">
        <v>0.1</v>
      </c>
      <c r="I130" s="18"/>
      <c r="J130" s="46"/>
      <c r="M130" s="37"/>
      <c r="N130" s="36"/>
      <c r="O130" s="39"/>
      <c r="P130" s="43">
        <f t="shared" si="9"/>
        <v>0</v>
      </c>
      <c r="Q130" s="44">
        <f t="shared" si="10"/>
        <v>0</v>
      </c>
      <c r="R130" s="45">
        <f t="shared" si="11"/>
        <v>0</v>
      </c>
    </row>
    <row r="131" spans="1:18" x14ac:dyDescent="0.2">
      <c r="A131" s="6" t="s">
        <v>476</v>
      </c>
      <c r="B131" s="6" t="s">
        <v>475</v>
      </c>
      <c r="C131" s="47">
        <v>30.1</v>
      </c>
      <c r="D131" s="10">
        <v>19.25</v>
      </c>
      <c r="E131" s="9">
        <v>23.5</v>
      </c>
      <c r="F131" s="1">
        <v>10.77</v>
      </c>
      <c r="G131" s="1">
        <v>4.2699999999999996</v>
      </c>
      <c r="H131" s="11">
        <v>0.87</v>
      </c>
      <c r="I131" s="18"/>
      <c r="J131" s="46"/>
      <c r="M131" s="37"/>
      <c r="N131" s="36"/>
      <c r="O131" s="39"/>
      <c r="P131" s="43">
        <f t="shared" si="9"/>
        <v>0</v>
      </c>
      <c r="Q131" s="44">
        <f t="shared" si="10"/>
        <v>0</v>
      </c>
      <c r="R131" s="45">
        <f t="shared" si="11"/>
        <v>0</v>
      </c>
    </row>
    <row r="132" spans="1:18" x14ac:dyDescent="0.2">
      <c r="A132" s="6" t="s">
        <v>469</v>
      </c>
      <c r="B132" s="6" t="s">
        <v>468</v>
      </c>
      <c r="C132" s="47">
        <v>65.38</v>
      </c>
      <c r="D132" s="10">
        <v>65.78</v>
      </c>
      <c r="E132" s="9">
        <v>61.33</v>
      </c>
      <c r="F132" s="1">
        <v>33.43</v>
      </c>
      <c r="G132" s="1">
        <v>26.6</v>
      </c>
      <c r="H132" s="11">
        <v>21.13</v>
      </c>
      <c r="I132" s="18"/>
      <c r="J132" s="46"/>
      <c r="M132" s="37"/>
      <c r="N132" s="36"/>
      <c r="O132" s="39"/>
      <c r="P132" s="43">
        <f t="shared" si="9"/>
        <v>0</v>
      </c>
      <c r="Q132" s="44">
        <f t="shared" si="10"/>
        <v>0</v>
      </c>
      <c r="R132" s="45">
        <f t="shared" si="11"/>
        <v>0</v>
      </c>
    </row>
    <row r="133" spans="1:18" x14ac:dyDescent="0.2">
      <c r="A133" s="6" t="s">
        <v>471</v>
      </c>
      <c r="B133" s="6" t="s">
        <v>470</v>
      </c>
      <c r="C133" s="47">
        <v>2.57</v>
      </c>
      <c r="D133" s="10">
        <v>1.6</v>
      </c>
      <c r="E133" s="9">
        <v>0.97</v>
      </c>
      <c r="F133" s="1">
        <v>2.17</v>
      </c>
      <c r="G133" s="1">
        <v>1.87</v>
      </c>
      <c r="H133" s="11">
        <v>2.73</v>
      </c>
      <c r="I133" s="18"/>
      <c r="J133" s="46"/>
      <c r="M133" s="37"/>
      <c r="N133" s="36"/>
      <c r="O133" s="39"/>
      <c r="P133" s="43">
        <f t="shared" si="9"/>
        <v>0</v>
      </c>
      <c r="Q133" s="44">
        <f t="shared" si="10"/>
        <v>0</v>
      </c>
      <c r="R133" s="45">
        <f t="shared" si="11"/>
        <v>0</v>
      </c>
    </row>
    <row r="134" spans="1:18" x14ac:dyDescent="0.2">
      <c r="A134" s="6" t="s">
        <v>472</v>
      </c>
      <c r="B134" s="6" t="s">
        <v>376</v>
      </c>
      <c r="C134" s="47">
        <v>190.78</v>
      </c>
      <c r="D134" s="10">
        <v>182.28</v>
      </c>
      <c r="E134" s="9">
        <v>177.01</v>
      </c>
      <c r="F134" s="1">
        <v>135.72999999999999</v>
      </c>
      <c r="G134" s="1">
        <v>147.07</v>
      </c>
      <c r="H134" s="11">
        <v>146.72999999999999</v>
      </c>
      <c r="I134" s="18"/>
      <c r="J134" s="46"/>
      <c r="M134" s="37"/>
      <c r="N134" s="36"/>
      <c r="O134" s="39"/>
      <c r="P134" s="43">
        <f t="shared" si="9"/>
        <v>0</v>
      </c>
      <c r="Q134" s="44">
        <f t="shared" si="10"/>
        <v>0</v>
      </c>
      <c r="R134" s="45">
        <f t="shared" si="11"/>
        <v>0</v>
      </c>
    </row>
    <row r="135" spans="1:18" x14ac:dyDescent="0.2">
      <c r="A135" s="6" t="s">
        <v>415</v>
      </c>
      <c r="B135" s="6" t="s">
        <v>414</v>
      </c>
      <c r="C135" s="47">
        <v>0.43</v>
      </c>
      <c r="D135" s="10"/>
      <c r="E135" s="9"/>
      <c r="F135" s="1">
        <v>0.33</v>
      </c>
      <c r="G135" s="1"/>
      <c r="H135" s="11"/>
      <c r="I135" s="18"/>
      <c r="J135" s="46"/>
      <c r="M135" s="37"/>
      <c r="N135" s="36"/>
      <c r="O135" s="39"/>
      <c r="P135" s="43">
        <f t="shared" si="9"/>
        <v>0</v>
      </c>
      <c r="Q135" s="44" t="str">
        <f t="shared" si="10"/>
        <v xml:space="preserve"> </v>
      </c>
      <c r="R135" s="45" t="str">
        <f t="shared" si="11"/>
        <v xml:space="preserve"> </v>
      </c>
    </row>
    <row r="136" spans="1:18" x14ac:dyDescent="0.2">
      <c r="A136" s="6" t="s">
        <v>162</v>
      </c>
      <c r="B136" s="6" t="s">
        <v>161</v>
      </c>
      <c r="C136" s="47">
        <v>719.05</v>
      </c>
      <c r="D136" s="10">
        <v>617.86</v>
      </c>
      <c r="E136" s="9">
        <v>610.13</v>
      </c>
      <c r="F136" s="1">
        <v>582.49</v>
      </c>
      <c r="G136" s="1">
        <v>573.07000000000005</v>
      </c>
      <c r="H136" s="11">
        <v>533.6</v>
      </c>
      <c r="I136" s="57" t="s">
        <v>162</v>
      </c>
      <c r="J136" s="11" t="s">
        <v>161</v>
      </c>
      <c r="K136" s="19">
        <v>2</v>
      </c>
      <c r="L136" s="19">
        <v>13</v>
      </c>
      <c r="M136" s="20">
        <v>3</v>
      </c>
      <c r="N136" s="21">
        <v>1</v>
      </c>
      <c r="O136" s="22">
        <v>4</v>
      </c>
      <c r="P136" s="43">
        <f t="shared" si="9"/>
        <v>4.172171615325777E-3</v>
      </c>
      <c r="Q136" s="44">
        <f t="shared" si="10"/>
        <v>1.6184896254815007E-3</v>
      </c>
      <c r="R136" s="45">
        <f t="shared" si="11"/>
        <v>6.5559798731417897E-3</v>
      </c>
    </row>
    <row r="137" spans="1:18" x14ac:dyDescent="0.2">
      <c r="A137" s="6" t="s">
        <v>365</v>
      </c>
      <c r="B137" s="6" t="s">
        <v>364</v>
      </c>
      <c r="C137" s="47">
        <v>89.63</v>
      </c>
      <c r="D137" s="10">
        <v>74.3</v>
      </c>
      <c r="E137" s="9">
        <v>74.3</v>
      </c>
      <c r="F137" s="1">
        <v>55.02</v>
      </c>
      <c r="G137" s="1">
        <v>53.03</v>
      </c>
      <c r="H137" s="11">
        <v>45.77</v>
      </c>
      <c r="I137" s="57" t="s">
        <v>365</v>
      </c>
      <c r="J137" s="11" t="s">
        <v>364</v>
      </c>
      <c r="K137" s="19">
        <v>3</v>
      </c>
      <c r="L137" s="19"/>
      <c r="M137" s="20"/>
      <c r="N137" s="21"/>
      <c r="O137" s="22"/>
      <c r="P137" s="43">
        <f t="shared" si="9"/>
        <v>0</v>
      </c>
      <c r="Q137" s="44">
        <f t="shared" si="10"/>
        <v>0</v>
      </c>
      <c r="R137" s="45">
        <f t="shared" si="11"/>
        <v>0</v>
      </c>
    </row>
    <row r="138" spans="1:18" x14ac:dyDescent="0.2">
      <c r="A138" s="6" t="s">
        <v>480</v>
      </c>
      <c r="B138" s="6" t="s">
        <v>479</v>
      </c>
      <c r="C138" s="47">
        <v>8.49</v>
      </c>
      <c r="D138" s="10">
        <v>10.91</v>
      </c>
      <c r="E138" s="9">
        <v>6.1</v>
      </c>
      <c r="F138" s="1">
        <v>1.63</v>
      </c>
      <c r="G138" s="1">
        <v>0.7</v>
      </c>
      <c r="H138" s="11">
        <v>0.17</v>
      </c>
      <c r="I138" s="18"/>
      <c r="J138" s="46"/>
      <c r="M138" s="37"/>
      <c r="N138" s="36"/>
      <c r="O138" s="39"/>
      <c r="P138" s="43">
        <f t="shared" si="9"/>
        <v>0</v>
      </c>
      <c r="Q138" s="44">
        <f t="shared" si="10"/>
        <v>0</v>
      </c>
      <c r="R138" s="45">
        <f t="shared" si="11"/>
        <v>0</v>
      </c>
    </row>
    <row r="139" spans="1:18" x14ac:dyDescent="0.2">
      <c r="A139" s="6" t="s">
        <v>436</v>
      </c>
      <c r="B139" s="6" t="s">
        <v>435</v>
      </c>
      <c r="C139" s="47">
        <v>34.17</v>
      </c>
      <c r="D139" s="10">
        <v>37.67</v>
      </c>
      <c r="E139" s="9">
        <v>36.57</v>
      </c>
      <c r="F139" s="1">
        <v>30.67</v>
      </c>
      <c r="G139" s="1">
        <v>25.03</v>
      </c>
      <c r="H139" s="11">
        <v>18.13</v>
      </c>
      <c r="I139" s="18"/>
      <c r="J139" s="46"/>
      <c r="M139" s="37"/>
      <c r="N139" s="36"/>
      <c r="O139" s="39"/>
      <c r="P139" s="43">
        <f t="shared" si="9"/>
        <v>0</v>
      </c>
      <c r="Q139" s="44">
        <f t="shared" si="10"/>
        <v>0</v>
      </c>
      <c r="R139" s="45">
        <f t="shared" si="11"/>
        <v>0</v>
      </c>
    </row>
    <row r="140" spans="1:18" x14ac:dyDescent="0.2">
      <c r="A140" s="6" t="s">
        <v>88</v>
      </c>
      <c r="B140" s="6" t="s">
        <v>87</v>
      </c>
      <c r="C140" s="47">
        <v>229.33</v>
      </c>
      <c r="D140" s="10">
        <v>181.8</v>
      </c>
      <c r="E140" s="9">
        <v>163</v>
      </c>
      <c r="F140" s="1">
        <v>134.12</v>
      </c>
      <c r="G140" s="1">
        <v>111.57</v>
      </c>
      <c r="H140" s="11">
        <v>81.27</v>
      </c>
      <c r="I140" s="57" t="s">
        <v>88</v>
      </c>
      <c r="J140" s="11" t="s">
        <v>87</v>
      </c>
      <c r="K140" s="19">
        <v>1</v>
      </c>
      <c r="L140" s="19">
        <v>6</v>
      </c>
      <c r="M140" s="20">
        <v>1</v>
      </c>
      <c r="N140" s="21"/>
      <c r="O140" s="22">
        <v>1</v>
      </c>
      <c r="P140" s="43">
        <f t="shared" si="9"/>
        <v>4.3605284960537213E-3</v>
      </c>
      <c r="Q140" s="44">
        <f t="shared" si="10"/>
        <v>0</v>
      </c>
      <c r="R140" s="45">
        <f t="shared" si="11"/>
        <v>6.1349693251533744E-3</v>
      </c>
    </row>
    <row r="141" spans="1:18" x14ac:dyDescent="0.2">
      <c r="A141" s="6" t="s">
        <v>373</v>
      </c>
      <c r="B141" s="6" t="s">
        <v>372</v>
      </c>
      <c r="C141" s="47">
        <v>215.73</v>
      </c>
      <c r="D141" s="10">
        <v>122.68</v>
      </c>
      <c r="E141" s="9">
        <v>41.08</v>
      </c>
      <c r="F141" s="1">
        <v>0.43</v>
      </c>
      <c r="G141" s="1">
        <v>0.1</v>
      </c>
      <c r="H141" s="11"/>
      <c r="I141" s="18"/>
      <c r="J141" s="46"/>
      <c r="M141" s="37"/>
      <c r="N141" s="36"/>
      <c r="O141" s="39"/>
      <c r="P141" s="43">
        <f t="shared" si="9"/>
        <v>0</v>
      </c>
      <c r="Q141" s="44">
        <f t="shared" si="10"/>
        <v>0</v>
      </c>
      <c r="R141" s="45">
        <f t="shared" si="11"/>
        <v>0</v>
      </c>
    </row>
    <row r="142" spans="1:18" x14ac:dyDescent="0.2">
      <c r="A142" s="6" t="s">
        <v>484</v>
      </c>
      <c r="B142" s="6" t="s">
        <v>483</v>
      </c>
      <c r="C142" s="47"/>
      <c r="D142" s="10"/>
      <c r="E142" s="9">
        <v>73.27</v>
      </c>
      <c r="F142" s="1">
        <v>80.03</v>
      </c>
      <c r="G142" s="1">
        <v>24.2</v>
      </c>
      <c r="H142" s="11">
        <v>4.0999999999999996</v>
      </c>
      <c r="I142" s="18"/>
      <c r="J142" s="46"/>
      <c r="M142" s="37"/>
      <c r="N142" s="36"/>
      <c r="O142" s="39"/>
      <c r="P142" s="43" t="str">
        <f t="shared" si="9"/>
        <v xml:space="preserve"> </v>
      </c>
      <c r="Q142" s="44" t="str">
        <f t="shared" si="10"/>
        <v xml:space="preserve"> </v>
      </c>
      <c r="R142" s="45">
        <f t="shared" si="11"/>
        <v>0</v>
      </c>
    </row>
    <row r="143" spans="1:18" x14ac:dyDescent="0.2">
      <c r="A143" s="6" t="s">
        <v>292</v>
      </c>
      <c r="B143" s="6" t="s">
        <v>291</v>
      </c>
      <c r="C143" s="47">
        <v>55.9</v>
      </c>
      <c r="D143" s="10">
        <v>70.349999999999994</v>
      </c>
      <c r="E143" s="9">
        <v>54.23</v>
      </c>
      <c r="F143" s="1">
        <v>39.229999999999997</v>
      </c>
      <c r="G143" s="1">
        <v>36.72</v>
      </c>
      <c r="H143" s="11">
        <v>26.9</v>
      </c>
      <c r="I143" s="57" t="s">
        <v>292</v>
      </c>
      <c r="J143" s="11" t="s">
        <v>291</v>
      </c>
      <c r="K143" s="19"/>
      <c r="L143" s="19">
        <v>1</v>
      </c>
      <c r="M143" s="20"/>
      <c r="N143" s="21"/>
      <c r="O143" s="22"/>
      <c r="P143" s="43">
        <f t="shared" si="9"/>
        <v>0</v>
      </c>
      <c r="Q143" s="44">
        <f t="shared" si="10"/>
        <v>0</v>
      </c>
      <c r="R143" s="45">
        <f t="shared" si="11"/>
        <v>0</v>
      </c>
    </row>
    <row r="144" spans="1:18" x14ac:dyDescent="0.2">
      <c r="A144" s="6" t="s">
        <v>244</v>
      </c>
      <c r="B144" s="6" t="s">
        <v>243</v>
      </c>
      <c r="C144" s="47">
        <v>211.43</v>
      </c>
      <c r="D144" s="10">
        <v>101.48</v>
      </c>
      <c r="E144" s="9">
        <v>34.729999999999997</v>
      </c>
      <c r="F144" s="1">
        <v>116.63</v>
      </c>
      <c r="G144" s="1">
        <v>141.19999999999999</v>
      </c>
      <c r="H144" s="11">
        <v>141.72</v>
      </c>
      <c r="I144" s="57" t="s">
        <v>244</v>
      </c>
      <c r="J144" s="11" t="s">
        <v>243</v>
      </c>
      <c r="K144" s="19">
        <v>2</v>
      </c>
      <c r="L144" s="19">
        <v>7</v>
      </c>
      <c r="M144" s="20">
        <v>5</v>
      </c>
      <c r="N144" s="21">
        <v>23</v>
      </c>
      <c r="O144" s="22">
        <v>41</v>
      </c>
      <c r="P144" s="43">
        <f t="shared" si="9"/>
        <v>2.3648488861561744E-2</v>
      </c>
      <c r="Q144" s="44">
        <f t="shared" si="10"/>
        <v>0.22664564446196295</v>
      </c>
      <c r="R144" s="45">
        <f t="shared" si="11"/>
        <v>1.1805355600345524</v>
      </c>
    </row>
    <row r="145" spans="1:18" x14ac:dyDescent="0.2">
      <c r="A145" s="6" t="s">
        <v>310</v>
      </c>
      <c r="B145" s="6" t="s">
        <v>309</v>
      </c>
      <c r="C145" s="47">
        <v>22.53</v>
      </c>
      <c r="D145" s="10">
        <v>26.87</v>
      </c>
      <c r="E145" s="9">
        <v>20.170000000000002</v>
      </c>
      <c r="F145" s="1">
        <v>8.9</v>
      </c>
      <c r="G145" s="1">
        <v>0.4</v>
      </c>
      <c r="H145" s="11"/>
      <c r="I145" s="57" t="s">
        <v>310</v>
      </c>
      <c r="J145" s="11" t="s">
        <v>309</v>
      </c>
      <c r="K145" s="19"/>
      <c r="L145" s="19">
        <v>2</v>
      </c>
      <c r="M145" s="20">
        <v>2</v>
      </c>
      <c r="N145" s="21"/>
      <c r="O145" s="22"/>
      <c r="P145" s="43">
        <f t="shared" si="9"/>
        <v>8.8770528184642691E-2</v>
      </c>
      <c r="Q145" s="44">
        <f t="shared" si="10"/>
        <v>0</v>
      </c>
      <c r="R145" s="45">
        <f t="shared" si="11"/>
        <v>0</v>
      </c>
    </row>
    <row r="146" spans="1:18" x14ac:dyDescent="0.2">
      <c r="A146" s="6" t="s">
        <v>429</v>
      </c>
      <c r="B146" s="6" t="s">
        <v>428</v>
      </c>
      <c r="C146" s="47">
        <v>4.3</v>
      </c>
      <c r="D146" s="10">
        <v>3.97</v>
      </c>
      <c r="E146" s="9">
        <v>2.82</v>
      </c>
      <c r="F146" s="1">
        <v>2.5499999999999998</v>
      </c>
      <c r="G146" s="1"/>
      <c r="H146" s="11"/>
      <c r="I146" s="18"/>
      <c r="J146" s="46"/>
      <c r="M146" s="37"/>
      <c r="N146" s="36"/>
      <c r="O146" s="39"/>
      <c r="P146" s="43">
        <f t="shared" si="9"/>
        <v>0</v>
      </c>
      <c r="Q146" s="44">
        <f t="shared" si="10"/>
        <v>0</v>
      </c>
      <c r="R146" s="45">
        <f t="shared" si="11"/>
        <v>0</v>
      </c>
    </row>
    <row r="147" spans="1:18" x14ac:dyDescent="0.2">
      <c r="A147" s="6" t="s">
        <v>54</v>
      </c>
      <c r="B147" s="6" t="s">
        <v>53</v>
      </c>
      <c r="C147" s="47">
        <v>8.8000000000000007</v>
      </c>
      <c r="D147" s="10">
        <v>10.5</v>
      </c>
      <c r="E147" s="9">
        <v>9.8000000000000007</v>
      </c>
      <c r="F147" s="1">
        <v>10.33</v>
      </c>
      <c r="G147" s="1">
        <v>5.97</v>
      </c>
      <c r="H147" s="11">
        <v>5.03</v>
      </c>
      <c r="I147" s="57" t="s">
        <v>54</v>
      </c>
      <c r="J147" s="11" t="s">
        <v>53</v>
      </c>
      <c r="K147" s="19">
        <v>3</v>
      </c>
      <c r="L147" s="19">
        <v>2</v>
      </c>
      <c r="M147" s="20">
        <v>2</v>
      </c>
      <c r="N147" s="21">
        <v>2</v>
      </c>
      <c r="O147" s="22">
        <v>3</v>
      </c>
      <c r="P147" s="43">
        <f t="shared" si="9"/>
        <v>0.22727272727272727</v>
      </c>
      <c r="Q147" s="44">
        <f t="shared" si="10"/>
        <v>0.19047619047619047</v>
      </c>
      <c r="R147" s="45">
        <f t="shared" si="11"/>
        <v>0.30612244897959179</v>
      </c>
    </row>
    <row r="148" spans="1:18" x14ac:dyDescent="0.2">
      <c r="A148" s="6" t="s">
        <v>320</v>
      </c>
      <c r="B148" s="6" t="s">
        <v>319</v>
      </c>
      <c r="C148" s="47">
        <v>55.55</v>
      </c>
      <c r="D148" s="10">
        <v>51.22</v>
      </c>
      <c r="E148" s="9">
        <v>49.260000000000005</v>
      </c>
      <c r="F148" s="1">
        <v>41.49</v>
      </c>
      <c r="G148" s="1">
        <v>51.05</v>
      </c>
      <c r="H148" s="11">
        <v>47.77</v>
      </c>
      <c r="I148" s="57" t="s">
        <v>320</v>
      </c>
      <c r="J148" s="11" t="s">
        <v>319</v>
      </c>
      <c r="K148" s="19">
        <v>29</v>
      </c>
      <c r="L148" s="19">
        <v>24</v>
      </c>
      <c r="M148" s="20">
        <v>24</v>
      </c>
      <c r="N148" s="21">
        <v>22</v>
      </c>
      <c r="O148" s="22">
        <v>24</v>
      </c>
      <c r="P148" s="43">
        <f t="shared" si="9"/>
        <v>0.43204320432043208</v>
      </c>
      <c r="Q148" s="44">
        <f t="shared" si="10"/>
        <v>0.42951971885982038</v>
      </c>
      <c r="R148" s="45">
        <f t="shared" si="11"/>
        <v>0.48721071863580995</v>
      </c>
    </row>
    <row r="149" spans="1:18" x14ac:dyDescent="0.2">
      <c r="A149" s="6" t="s">
        <v>76</v>
      </c>
      <c r="B149" s="6" t="s">
        <v>75</v>
      </c>
      <c r="C149" s="47">
        <v>205.72</v>
      </c>
      <c r="D149" s="10">
        <v>166.73</v>
      </c>
      <c r="E149" s="9">
        <v>154.44</v>
      </c>
      <c r="F149" s="1">
        <v>167.2</v>
      </c>
      <c r="G149" s="1">
        <v>194.03</v>
      </c>
      <c r="H149" s="11">
        <v>223.8</v>
      </c>
      <c r="I149" s="57" t="s">
        <v>76</v>
      </c>
      <c r="J149" s="11" t="s">
        <v>75</v>
      </c>
      <c r="K149" s="19">
        <v>113</v>
      </c>
      <c r="L149" s="19">
        <v>68</v>
      </c>
      <c r="M149" s="20">
        <v>83</v>
      </c>
      <c r="N149" s="21">
        <v>90</v>
      </c>
      <c r="O149" s="22">
        <v>117</v>
      </c>
      <c r="P149" s="43">
        <f t="shared" si="9"/>
        <v>0.40346101497180636</v>
      </c>
      <c r="Q149" s="44">
        <f t="shared" si="10"/>
        <v>0.53979487794638037</v>
      </c>
      <c r="R149" s="45">
        <f t="shared" si="11"/>
        <v>0.75757575757575757</v>
      </c>
    </row>
    <row r="150" spans="1:18" x14ac:dyDescent="0.2">
      <c r="A150" s="6" t="s">
        <v>148</v>
      </c>
      <c r="B150" s="6" t="s">
        <v>147</v>
      </c>
      <c r="C150" s="47">
        <v>38.6</v>
      </c>
      <c r="D150" s="10">
        <v>50.67</v>
      </c>
      <c r="E150" s="9">
        <v>55.53</v>
      </c>
      <c r="F150" s="1">
        <v>39</v>
      </c>
      <c r="G150" s="1">
        <v>36.729999999999997</v>
      </c>
      <c r="H150" s="11">
        <v>31.73</v>
      </c>
      <c r="I150" s="57" t="s">
        <v>148</v>
      </c>
      <c r="J150" s="11" t="s">
        <v>147</v>
      </c>
      <c r="K150" s="19">
        <v>25</v>
      </c>
      <c r="L150" s="19">
        <v>27</v>
      </c>
      <c r="M150" s="20">
        <v>31</v>
      </c>
      <c r="N150" s="21">
        <v>19</v>
      </c>
      <c r="O150" s="22">
        <v>31</v>
      </c>
      <c r="P150" s="43">
        <f t="shared" si="9"/>
        <v>0.80310880829015541</v>
      </c>
      <c r="Q150" s="44">
        <f t="shared" si="10"/>
        <v>0.3749753305703572</v>
      </c>
      <c r="R150" s="45">
        <f t="shared" si="11"/>
        <v>0.55825679812713846</v>
      </c>
    </row>
    <row r="151" spans="1:18" x14ac:dyDescent="0.2">
      <c r="A151" s="6" t="s">
        <v>58</v>
      </c>
      <c r="B151" s="6" t="s">
        <v>57</v>
      </c>
      <c r="C151" s="47">
        <v>255.87</v>
      </c>
      <c r="D151" s="10">
        <v>236.84</v>
      </c>
      <c r="E151" s="9">
        <v>188.56</v>
      </c>
      <c r="F151" s="1">
        <v>157.63999999999999</v>
      </c>
      <c r="G151" s="1">
        <v>118.48</v>
      </c>
      <c r="H151" s="11">
        <v>87.24</v>
      </c>
      <c r="I151" s="57" t="s">
        <v>58</v>
      </c>
      <c r="J151" s="11" t="s">
        <v>57</v>
      </c>
      <c r="K151" s="19">
        <v>5</v>
      </c>
      <c r="L151" s="19">
        <v>8</v>
      </c>
      <c r="M151" s="20">
        <v>7</v>
      </c>
      <c r="N151" s="21">
        <v>5</v>
      </c>
      <c r="O151" s="22">
        <v>3</v>
      </c>
      <c r="P151" s="43">
        <f t="shared" si="9"/>
        <v>2.7357642552858875E-2</v>
      </c>
      <c r="Q151" s="44">
        <f t="shared" si="10"/>
        <v>2.1111298767100151E-2</v>
      </c>
      <c r="R151" s="45">
        <f t="shared" si="11"/>
        <v>1.5910055154857869E-2</v>
      </c>
    </row>
    <row r="152" spans="1:18" x14ac:dyDescent="0.2">
      <c r="A152" s="6" t="s">
        <v>72</v>
      </c>
      <c r="B152" s="6" t="s">
        <v>71</v>
      </c>
      <c r="C152" s="47">
        <v>384.1</v>
      </c>
      <c r="D152" s="10">
        <v>358.58</v>
      </c>
      <c r="E152" s="9">
        <v>341.21</v>
      </c>
      <c r="F152" s="1">
        <v>342.54</v>
      </c>
      <c r="G152" s="1">
        <v>353.97</v>
      </c>
      <c r="H152" s="11">
        <v>324.49</v>
      </c>
      <c r="I152" s="57" t="s">
        <v>72</v>
      </c>
      <c r="J152" s="11" t="s">
        <v>71</v>
      </c>
      <c r="K152" s="19">
        <v>2</v>
      </c>
      <c r="L152" s="19">
        <v>1</v>
      </c>
      <c r="M152" s="20">
        <v>2</v>
      </c>
      <c r="N152" s="21">
        <v>1</v>
      </c>
      <c r="O152" s="22">
        <v>4</v>
      </c>
      <c r="P152" s="43">
        <f t="shared" si="9"/>
        <v>5.2069773496485287E-3</v>
      </c>
      <c r="Q152" s="44">
        <f t="shared" si="10"/>
        <v>2.7887779574990242E-3</v>
      </c>
      <c r="R152" s="45">
        <f t="shared" si="11"/>
        <v>1.1722985844494594E-2</v>
      </c>
    </row>
    <row r="153" spans="1:18" x14ac:dyDescent="0.2">
      <c r="A153" s="6" t="s">
        <v>36</v>
      </c>
      <c r="B153" s="6" t="s">
        <v>35</v>
      </c>
      <c r="C153" s="47">
        <v>73.63</v>
      </c>
      <c r="D153" s="10">
        <v>36.770000000000003</v>
      </c>
      <c r="E153" s="9">
        <v>41.2</v>
      </c>
      <c r="F153" s="1">
        <v>42.73</v>
      </c>
      <c r="G153" s="1">
        <v>32.630000000000003</v>
      </c>
      <c r="H153" s="11">
        <v>30.48</v>
      </c>
      <c r="I153" s="57" t="s">
        <v>36</v>
      </c>
      <c r="J153" s="11" t="s">
        <v>35</v>
      </c>
      <c r="K153" s="19">
        <v>14</v>
      </c>
      <c r="L153" s="19">
        <v>8</v>
      </c>
      <c r="M153" s="20">
        <v>13</v>
      </c>
      <c r="N153" s="21">
        <v>18</v>
      </c>
      <c r="O153" s="22">
        <v>8</v>
      </c>
      <c r="P153" s="43">
        <f t="shared" si="9"/>
        <v>0.17655846801575445</v>
      </c>
      <c r="Q153" s="44">
        <f t="shared" si="10"/>
        <v>0.48952950775088383</v>
      </c>
      <c r="R153" s="45">
        <f t="shared" si="11"/>
        <v>0.1941747572815534</v>
      </c>
    </row>
    <row r="154" spans="1:18" x14ac:dyDescent="0.2">
      <c r="A154" s="6" t="s">
        <v>48</v>
      </c>
      <c r="B154" s="6" t="s">
        <v>47</v>
      </c>
      <c r="C154" s="47">
        <v>42.79</v>
      </c>
      <c r="D154" s="10">
        <v>26.73</v>
      </c>
      <c r="E154" s="9">
        <v>15.4</v>
      </c>
      <c r="F154" s="1">
        <v>10.4</v>
      </c>
      <c r="G154" s="1">
        <v>8.3699999999999992</v>
      </c>
      <c r="H154" s="11">
        <v>8.77</v>
      </c>
      <c r="I154" s="57" t="s">
        <v>48</v>
      </c>
      <c r="J154" s="11" t="s">
        <v>47</v>
      </c>
      <c r="K154" s="19">
        <v>4</v>
      </c>
      <c r="L154" s="19">
        <v>1</v>
      </c>
      <c r="M154" s="20">
        <v>3</v>
      </c>
      <c r="N154" s="21">
        <v>3</v>
      </c>
      <c r="O154" s="22">
        <v>3</v>
      </c>
      <c r="P154" s="43">
        <f t="shared" si="9"/>
        <v>7.0109838747370881E-2</v>
      </c>
      <c r="Q154" s="44">
        <f t="shared" si="10"/>
        <v>0.1122334455667789</v>
      </c>
      <c r="R154" s="45">
        <f t="shared" si="11"/>
        <v>0.19480519480519481</v>
      </c>
    </row>
    <row r="155" spans="1:18" x14ac:dyDescent="0.2">
      <c r="A155" s="6" t="s">
        <v>96</v>
      </c>
      <c r="B155" s="6" t="s">
        <v>95</v>
      </c>
      <c r="C155" s="47">
        <v>239.27</v>
      </c>
      <c r="D155" s="10">
        <v>231.55</v>
      </c>
      <c r="E155" s="9">
        <v>224.07</v>
      </c>
      <c r="F155" s="1">
        <v>177.68</v>
      </c>
      <c r="G155" s="1">
        <v>128.63</v>
      </c>
      <c r="H155" s="11">
        <v>107.7</v>
      </c>
      <c r="I155" s="57" t="s">
        <v>96</v>
      </c>
      <c r="J155" s="11" t="s">
        <v>95</v>
      </c>
      <c r="K155" s="19">
        <v>18</v>
      </c>
      <c r="L155" s="19">
        <v>12</v>
      </c>
      <c r="M155" s="20">
        <v>16</v>
      </c>
      <c r="N155" s="21">
        <v>25</v>
      </c>
      <c r="O155" s="22">
        <v>17</v>
      </c>
      <c r="P155" s="43">
        <f t="shared" si="9"/>
        <v>6.6870063108622049E-2</v>
      </c>
      <c r="Q155" s="44">
        <f t="shared" si="10"/>
        <v>0.10796804145972791</v>
      </c>
      <c r="R155" s="45">
        <f t="shared" si="11"/>
        <v>7.5869148034096487E-2</v>
      </c>
    </row>
    <row r="156" spans="1:18" x14ac:dyDescent="0.2">
      <c r="A156" s="6" t="s">
        <v>184</v>
      </c>
      <c r="B156" s="6" t="s">
        <v>183</v>
      </c>
      <c r="C156" s="47">
        <v>32.700000000000003</v>
      </c>
      <c r="D156" s="10">
        <v>11.9</v>
      </c>
      <c r="E156" s="9">
        <v>3.93</v>
      </c>
      <c r="F156" s="1">
        <v>10.83</v>
      </c>
      <c r="G156" s="1">
        <v>13.03</v>
      </c>
      <c r="H156" s="11">
        <v>18.57</v>
      </c>
      <c r="I156" s="57" t="s">
        <v>184</v>
      </c>
      <c r="J156" s="11" t="s">
        <v>183</v>
      </c>
      <c r="K156" s="19">
        <v>1</v>
      </c>
      <c r="L156" s="19">
        <v>3</v>
      </c>
      <c r="M156" s="20">
        <v>1</v>
      </c>
      <c r="N156" s="21">
        <v>3</v>
      </c>
      <c r="O156" s="22">
        <v>4</v>
      </c>
      <c r="P156" s="43">
        <f t="shared" si="9"/>
        <v>3.0581039755351678E-2</v>
      </c>
      <c r="Q156" s="44">
        <f t="shared" si="10"/>
        <v>0.25210084033613445</v>
      </c>
      <c r="R156" s="45">
        <f t="shared" si="11"/>
        <v>1.0178117048346056</v>
      </c>
    </row>
    <row r="157" spans="1:18" x14ac:dyDescent="0.2">
      <c r="A157" s="6" t="s">
        <v>394</v>
      </c>
      <c r="B157" s="6" t="s">
        <v>393</v>
      </c>
      <c r="C157" s="47">
        <v>309.11</v>
      </c>
      <c r="D157" s="10">
        <v>252.38</v>
      </c>
      <c r="E157" s="9">
        <v>290.97000000000003</v>
      </c>
      <c r="F157" s="1">
        <v>296.77999999999997</v>
      </c>
      <c r="G157" s="1">
        <v>230.3</v>
      </c>
      <c r="H157" s="11">
        <v>370.79</v>
      </c>
      <c r="I157" s="18"/>
      <c r="J157" s="46"/>
      <c r="M157" s="37"/>
      <c r="N157" s="36"/>
      <c r="O157" s="39"/>
      <c r="P157" s="43">
        <f t="shared" si="9"/>
        <v>0</v>
      </c>
      <c r="Q157" s="44">
        <f t="shared" si="10"/>
        <v>0</v>
      </c>
      <c r="R157" s="45">
        <f t="shared" si="11"/>
        <v>0</v>
      </c>
    </row>
    <row r="158" spans="1:18" x14ac:dyDescent="0.2">
      <c r="A158" s="6" t="s">
        <v>224</v>
      </c>
      <c r="B158" s="6" t="s">
        <v>223</v>
      </c>
      <c r="C158" s="47">
        <v>29.43</v>
      </c>
      <c r="D158" s="10">
        <v>27.48</v>
      </c>
      <c r="E158" s="9">
        <v>25.79</v>
      </c>
      <c r="F158" s="1">
        <v>25.8</v>
      </c>
      <c r="G158" s="1">
        <v>22.97</v>
      </c>
      <c r="H158" s="11">
        <v>15.4</v>
      </c>
      <c r="I158" s="57" t="s">
        <v>224</v>
      </c>
      <c r="J158" s="11" t="s">
        <v>223</v>
      </c>
      <c r="K158" s="19">
        <v>15</v>
      </c>
      <c r="L158" s="19">
        <v>13</v>
      </c>
      <c r="M158" s="20">
        <v>16</v>
      </c>
      <c r="N158" s="21">
        <v>11</v>
      </c>
      <c r="O158" s="22">
        <v>9</v>
      </c>
      <c r="P158" s="43">
        <f t="shared" si="9"/>
        <v>0.5436629289840299</v>
      </c>
      <c r="Q158" s="44">
        <f t="shared" si="10"/>
        <v>0.40029112081513829</v>
      </c>
      <c r="R158" s="45">
        <f t="shared" si="11"/>
        <v>0.34897246994959286</v>
      </c>
    </row>
    <row r="159" spans="1:18" x14ac:dyDescent="0.2">
      <c r="A159" s="6" t="s">
        <v>214</v>
      </c>
      <c r="B159" s="6" t="s">
        <v>213</v>
      </c>
      <c r="C159" s="47">
        <v>6.13</v>
      </c>
      <c r="D159" s="10">
        <v>3.43</v>
      </c>
      <c r="E159" s="9"/>
      <c r="F159" s="1"/>
      <c r="G159" s="1"/>
      <c r="H159" s="11"/>
      <c r="I159" s="57" t="s">
        <v>214</v>
      </c>
      <c r="J159" s="11" t="s">
        <v>213</v>
      </c>
      <c r="K159" s="19">
        <v>2</v>
      </c>
      <c r="L159" s="19"/>
      <c r="M159" s="20"/>
      <c r="N159" s="21"/>
      <c r="O159" s="22"/>
      <c r="P159" s="43">
        <f t="shared" si="9"/>
        <v>0</v>
      </c>
      <c r="Q159" s="44">
        <f t="shared" si="10"/>
        <v>0</v>
      </c>
      <c r="R159" s="45" t="str">
        <f t="shared" si="11"/>
        <v xml:space="preserve"> </v>
      </c>
    </row>
    <row r="160" spans="1:18" x14ac:dyDescent="0.2">
      <c r="A160" s="6" t="s">
        <v>308</v>
      </c>
      <c r="B160" s="6" t="s">
        <v>307</v>
      </c>
      <c r="C160" s="47">
        <v>11.37</v>
      </c>
      <c r="D160" s="10">
        <v>11.27</v>
      </c>
      <c r="E160" s="9">
        <v>11.1</v>
      </c>
      <c r="F160" s="1">
        <v>15.33</v>
      </c>
      <c r="G160" s="1">
        <v>8.6300000000000008</v>
      </c>
      <c r="H160" s="11">
        <v>7.37</v>
      </c>
      <c r="I160" s="57" t="s">
        <v>308</v>
      </c>
      <c r="J160" s="11" t="s">
        <v>307</v>
      </c>
      <c r="K160" s="19"/>
      <c r="L160" s="19">
        <v>3</v>
      </c>
      <c r="M160" s="20">
        <v>3</v>
      </c>
      <c r="N160" s="21">
        <v>2</v>
      </c>
      <c r="O160" s="22">
        <v>2</v>
      </c>
      <c r="P160" s="43">
        <f t="shared" si="9"/>
        <v>0.26385224274406333</v>
      </c>
      <c r="Q160" s="44">
        <f t="shared" si="10"/>
        <v>0.1774622892635315</v>
      </c>
      <c r="R160" s="45">
        <f t="shared" si="11"/>
        <v>0.1801801801801802</v>
      </c>
    </row>
    <row r="161" spans="1:18" x14ac:dyDescent="0.2">
      <c r="A161" s="6" t="s">
        <v>318</v>
      </c>
      <c r="B161" s="6" t="s">
        <v>317</v>
      </c>
      <c r="C161" s="47">
        <v>29.17</v>
      </c>
      <c r="D161" s="10">
        <v>28.27</v>
      </c>
      <c r="E161" s="9">
        <v>21.700000000000003</v>
      </c>
      <c r="F161" s="1">
        <v>15.47</v>
      </c>
      <c r="G161" s="1">
        <v>17.170000000000002</v>
      </c>
      <c r="H161" s="11">
        <v>22.17</v>
      </c>
      <c r="I161" s="57" t="s">
        <v>318</v>
      </c>
      <c r="J161" s="11" t="s">
        <v>317</v>
      </c>
      <c r="K161" s="19">
        <v>3</v>
      </c>
      <c r="L161" s="19">
        <v>4</v>
      </c>
      <c r="M161" s="20">
        <v>1</v>
      </c>
      <c r="N161" s="21">
        <v>6</v>
      </c>
      <c r="O161" s="22">
        <v>4</v>
      </c>
      <c r="P161" s="43">
        <f t="shared" si="9"/>
        <v>3.4281796366129581E-2</v>
      </c>
      <c r="Q161" s="44">
        <f t="shared" si="10"/>
        <v>0.21223912274495932</v>
      </c>
      <c r="R161" s="45">
        <f t="shared" si="11"/>
        <v>0.18433179723502302</v>
      </c>
    </row>
    <row r="162" spans="1:18" x14ac:dyDescent="0.2">
      <c r="A162" s="6" t="s">
        <v>350</v>
      </c>
      <c r="B162" s="6" t="s">
        <v>349</v>
      </c>
      <c r="C162" s="47"/>
      <c r="D162" s="10"/>
      <c r="E162" s="9">
        <v>5.67</v>
      </c>
      <c r="F162" s="1">
        <v>11.75</v>
      </c>
      <c r="G162" s="1">
        <v>12.75</v>
      </c>
      <c r="H162" s="11">
        <v>8.33</v>
      </c>
      <c r="I162" s="57" t="s">
        <v>350</v>
      </c>
      <c r="J162" s="11" t="s">
        <v>349</v>
      </c>
      <c r="K162" s="19"/>
      <c r="L162" s="19"/>
      <c r="M162" s="20">
        <v>6</v>
      </c>
      <c r="N162" s="21">
        <v>7</v>
      </c>
      <c r="O162" s="22">
        <v>6</v>
      </c>
      <c r="P162" s="43" t="str">
        <f t="shared" si="9"/>
        <v xml:space="preserve"> </v>
      </c>
      <c r="Q162" s="44" t="str">
        <f t="shared" si="10"/>
        <v xml:space="preserve"> </v>
      </c>
      <c r="R162" s="45">
        <f t="shared" si="11"/>
        <v>1.0582010582010581</v>
      </c>
    </row>
    <row r="163" spans="1:18" x14ac:dyDescent="0.2">
      <c r="A163" s="6" t="s">
        <v>198</v>
      </c>
      <c r="B163" s="6" t="s">
        <v>197</v>
      </c>
      <c r="C163" s="47">
        <v>98.87</v>
      </c>
      <c r="D163" s="10">
        <v>84.75</v>
      </c>
      <c r="E163" s="9">
        <v>93.7</v>
      </c>
      <c r="F163" s="1">
        <v>75.650000000000006</v>
      </c>
      <c r="G163" s="1">
        <v>50.38</v>
      </c>
      <c r="H163" s="11">
        <v>56.37</v>
      </c>
      <c r="I163" s="57" t="s">
        <v>198</v>
      </c>
      <c r="J163" s="11" t="s">
        <v>197</v>
      </c>
      <c r="K163" s="19">
        <v>14</v>
      </c>
      <c r="L163" s="19">
        <v>6</v>
      </c>
      <c r="M163" s="20">
        <v>13</v>
      </c>
      <c r="N163" s="21">
        <v>12</v>
      </c>
      <c r="O163" s="22">
        <v>13</v>
      </c>
      <c r="P163" s="43">
        <f t="shared" si="9"/>
        <v>0.13148578942045108</v>
      </c>
      <c r="Q163" s="44">
        <f t="shared" si="10"/>
        <v>0.1415929203539823</v>
      </c>
      <c r="R163" s="45">
        <f t="shared" si="11"/>
        <v>0.13874066168623264</v>
      </c>
    </row>
    <row r="164" spans="1:18" x14ac:dyDescent="0.2">
      <c r="A164" s="6" t="s">
        <v>158</v>
      </c>
      <c r="B164" s="6" t="s">
        <v>157</v>
      </c>
      <c r="C164" s="47">
        <v>44.73</v>
      </c>
      <c r="D164" s="10">
        <v>30.7</v>
      </c>
      <c r="E164" s="9">
        <v>23.7</v>
      </c>
      <c r="F164" s="1">
        <v>22.6</v>
      </c>
      <c r="G164" s="1">
        <v>14.77</v>
      </c>
      <c r="H164" s="11">
        <v>11.33</v>
      </c>
      <c r="I164" s="57" t="s">
        <v>158</v>
      </c>
      <c r="J164" s="11" t="s">
        <v>157</v>
      </c>
      <c r="K164" s="19">
        <v>4</v>
      </c>
      <c r="L164" s="19">
        <v>2</v>
      </c>
      <c r="M164" s="20">
        <v>5</v>
      </c>
      <c r="N164" s="21">
        <v>7</v>
      </c>
      <c r="O164" s="22">
        <v>4</v>
      </c>
      <c r="P164" s="43">
        <f t="shared" si="9"/>
        <v>0.111781801922647</v>
      </c>
      <c r="Q164" s="44">
        <f t="shared" si="10"/>
        <v>0.22801302931596093</v>
      </c>
      <c r="R164" s="45">
        <f t="shared" si="11"/>
        <v>0.16877637130801687</v>
      </c>
    </row>
    <row r="165" spans="1:18" x14ac:dyDescent="0.2">
      <c r="A165" s="6" t="s">
        <v>390</v>
      </c>
      <c r="B165" s="6" t="s">
        <v>389</v>
      </c>
      <c r="C165" s="47">
        <v>0.23</v>
      </c>
      <c r="D165" s="10"/>
      <c r="E165" s="9"/>
      <c r="F165" s="1"/>
      <c r="G165" s="1"/>
      <c r="H165" s="11"/>
      <c r="I165" s="18"/>
      <c r="J165" s="46"/>
      <c r="M165" s="37"/>
      <c r="N165" s="36"/>
      <c r="O165" s="39"/>
      <c r="P165" s="43">
        <f t="shared" si="9"/>
        <v>0</v>
      </c>
      <c r="Q165" s="44" t="str">
        <f t="shared" si="10"/>
        <v xml:space="preserve"> </v>
      </c>
      <c r="R165" s="45" t="str">
        <f t="shared" si="11"/>
        <v xml:space="preserve"> </v>
      </c>
    </row>
    <row r="166" spans="1:18" x14ac:dyDescent="0.2">
      <c r="A166" s="6" t="s">
        <v>272</v>
      </c>
      <c r="B166" s="6" t="s">
        <v>271</v>
      </c>
      <c r="C166" s="47">
        <v>0.53</v>
      </c>
      <c r="D166" s="10">
        <v>9.1</v>
      </c>
      <c r="E166" s="9">
        <v>10.8</v>
      </c>
      <c r="F166" s="1">
        <v>4</v>
      </c>
      <c r="G166" s="1">
        <v>0.5</v>
      </c>
      <c r="H166" s="11"/>
      <c r="I166" s="57" t="s">
        <v>272</v>
      </c>
      <c r="J166" s="11" t="s">
        <v>271</v>
      </c>
      <c r="K166" s="19"/>
      <c r="L166" s="19"/>
      <c r="M166" s="20">
        <v>2</v>
      </c>
      <c r="N166" s="21"/>
      <c r="O166" s="22"/>
      <c r="P166" s="43">
        <f t="shared" si="9"/>
        <v>3.773584905660377</v>
      </c>
      <c r="Q166" s="44">
        <f t="shared" si="10"/>
        <v>0</v>
      </c>
      <c r="R166" s="45">
        <f t="shared" si="11"/>
        <v>0</v>
      </c>
    </row>
    <row r="167" spans="1:18" ht="13.5" thickBot="1" x14ac:dyDescent="0.25">
      <c r="A167" s="77" t="s">
        <v>374</v>
      </c>
      <c r="B167" s="77"/>
      <c r="C167" s="110">
        <v>10353.799999999997</v>
      </c>
      <c r="D167" s="111">
        <v>9023.5399999999991</v>
      </c>
      <c r="E167" s="111">
        <v>8655.8100000000013</v>
      </c>
      <c r="F167" s="111">
        <v>7749.5300000000007</v>
      </c>
      <c r="G167" s="111">
        <v>6540.3300000000008</v>
      </c>
      <c r="H167" s="112">
        <v>5790.0999999999976</v>
      </c>
      <c r="I167" s="94" t="s">
        <v>374</v>
      </c>
      <c r="J167" s="79"/>
      <c r="K167" s="107">
        <v>971</v>
      </c>
      <c r="L167" s="107">
        <v>963</v>
      </c>
      <c r="M167" s="107">
        <v>1083</v>
      </c>
      <c r="N167" s="107">
        <v>1154</v>
      </c>
      <c r="O167" s="108">
        <v>1166</v>
      </c>
      <c r="P167" s="59">
        <f t="shared" si="9"/>
        <v>0.10459927755992972</v>
      </c>
      <c r="Q167" s="60">
        <f t="shared" si="10"/>
        <v>0.12788772477320431</v>
      </c>
      <c r="R167" s="60">
        <f t="shared" si="11"/>
        <v>0.13470720822199192</v>
      </c>
    </row>
    <row r="168" spans="1:18" ht="13.5" thickTop="1" x14ac:dyDescent="0.2">
      <c r="A168" s="3" t="s">
        <v>0</v>
      </c>
      <c r="B168" s="3"/>
      <c r="C168" s="49"/>
      <c r="D168" s="26"/>
      <c r="E168" s="26"/>
      <c r="F168" s="26"/>
      <c r="G168" s="26"/>
      <c r="H168" s="1"/>
      <c r="I168" s="1"/>
      <c r="J168" s="1"/>
    </row>
    <row r="169" spans="1:18" x14ac:dyDescent="0.2">
      <c r="A169" s="3" t="s">
        <v>521</v>
      </c>
      <c r="B169" s="3"/>
      <c r="C169" s="49"/>
      <c r="D169" s="26"/>
      <c r="E169" s="26"/>
      <c r="F169" s="26"/>
      <c r="G169" s="26"/>
      <c r="H169" s="1"/>
      <c r="I169" s="1"/>
      <c r="J169" s="1"/>
    </row>
    <row r="170" spans="1:18" x14ac:dyDescent="0.2">
      <c r="A170" s="3" t="s">
        <v>522</v>
      </c>
      <c r="B170" s="3"/>
      <c r="C170" s="50"/>
      <c r="D170" s="26"/>
      <c r="E170" s="26"/>
      <c r="F170" s="26"/>
      <c r="G170" s="26"/>
      <c r="H170" s="1"/>
      <c r="I170" s="1"/>
      <c r="J170" s="1"/>
    </row>
    <row r="171" spans="1:18" x14ac:dyDescent="0.2">
      <c r="A171" s="3" t="s">
        <v>499</v>
      </c>
      <c r="B171" s="3"/>
      <c r="C171" s="49"/>
      <c r="D171" s="26"/>
      <c r="E171" s="26"/>
      <c r="F171" s="26"/>
      <c r="G171" s="26"/>
      <c r="H171" s="1"/>
      <c r="I171" s="1"/>
      <c r="J171" s="1"/>
    </row>
  </sheetData>
  <sortState ref="A7:P165">
    <sortCondition ref="A7:A165"/>
  </sortState>
  <mergeCells count="6">
    <mergeCell ref="K5:O5"/>
    <mergeCell ref="C5:H5"/>
    <mergeCell ref="P5:R5"/>
    <mergeCell ref="A1:R1"/>
    <mergeCell ref="A2:R2"/>
    <mergeCell ref="A3:R3"/>
  </mergeCells>
  <printOptions horizontalCentered="1"/>
  <pageMargins left="0.25" right="0.25" top="0.75" bottom="0.75" header="0.3" footer="0.3"/>
  <pageSetup scale="63" orientation="landscape" r:id="rId1"/>
  <headerFooter>
    <oddHeader>&amp;LInstitutional Research&amp;R8/3/16</oddHeader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zoomScale="80" zoomScaleNormal="80" workbookViewId="0">
      <pane xSplit="2" ySplit="6" topLeftCell="C7" activePane="bottomRight" state="frozen"/>
      <selection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8.85546875" defaultRowHeight="12.75" x14ac:dyDescent="0.2"/>
  <cols>
    <col min="1" max="1" width="34.5703125" style="19" customWidth="1"/>
    <col min="2" max="2" width="10.85546875" style="19" bestFit="1" customWidth="1"/>
    <col min="3" max="3" width="7.5703125" style="51" customWidth="1"/>
    <col min="4" max="8" width="7.5703125" style="19" customWidth="1"/>
    <col min="9" max="9" width="30.85546875" style="19" hidden="1" customWidth="1"/>
    <col min="10" max="10" width="6.28515625" style="19" hidden="1" customWidth="1"/>
    <col min="11" max="15" width="6.140625" style="19" customWidth="1"/>
    <col min="16" max="18" width="22.28515625" style="19" bestFit="1" customWidth="1"/>
    <col min="19" max="16384" width="8.85546875" style="19"/>
  </cols>
  <sheetData>
    <row r="1" spans="1:18" ht="15.75" x14ac:dyDescent="0.25">
      <c r="A1" s="102" t="s">
        <v>491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.75" x14ac:dyDescent="0.25">
      <c r="A2" s="102" t="s">
        <v>492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 x14ac:dyDescent="0.25">
      <c r="A3" s="102" t="s">
        <v>498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5" spans="1:18" x14ac:dyDescent="0.2">
      <c r="A5" s="35"/>
      <c r="B5" s="35"/>
      <c r="C5" s="98" t="s">
        <v>487</v>
      </c>
      <c r="D5" s="99"/>
      <c r="E5" s="99"/>
      <c r="F5" s="99"/>
      <c r="G5" s="99"/>
      <c r="H5" s="100"/>
      <c r="I5" s="13"/>
      <c r="J5" s="13"/>
      <c r="K5" s="95" t="s">
        <v>488</v>
      </c>
      <c r="L5" s="96"/>
      <c r="M5" s="96"/>
      <c r="N5" s="96"/>
      <c r="O5" s="97"/>
      <c r="P5" s="95" t="s">
        <v>489</v>
      </c>
      <c r="Q5" s="96"/>
      <c r="R5" s="96"/>
    </row>
    <row r="6" spans="1:18" x14ac:dyDescent="0.2">
      <c r="A6" s="35" t="s">
        <v>486</v>
      </c>
      <c r="B6" s="35" t="s">
        <v>523</v>
      </c>
      <c r="C6" s="14">
        <v>2011</v>
      </c>
      <c r="D6" s="15">
        <v>2012</v>
      </c>
      <c r="E6" s="15">
        <v>2013</v>
      </c>
      <c r="F6" s="15">
        <v>2014</v>
      </c>
      <c r="G6" s="15">
        <v>2015</v>
      </c>
      <c r="H6" s="16">
        <v>2016</v>
      </c>
      <c r="I6" s="35"/>
      <c r="J6" s="35"/>
      <c r="K6" s="31">
        <v>2012</v>
      </c>
      <c r="L6" s="32">
        <v>2013</v>
      </c>
      <c r="M6" s="32">
        <v>2014</v>
      </c>
      <c r="N6" s="32">
        <v>2015</v>
      </c>
      <c r="O6" s="33">
        <v>2016</v>
      </c>
      <c r="P6" s="34" t="s">
        <v>490</v>
      </c>
      <c r="Q6" s="34" t="s">
        <v>517</v>
      </c>
      <c r="R6" s="34" t="s">
        <v>518</v>
      </c>
    </row>
    <row r="7" spans="1:18" x14ac:dyDescent="0.2">
      <c r="A7" s="6" t="s">
        <v>118</v>
      </c>
      <c r="B7" s="6" t="s">
        <v>117</v>
      </c>
      <c r="C7" s="63">
        <v>115.49</v>
      </c>
      <c r="D7" s="81">
        <v>92.800000000000011</v>
      </c>
      <c r="E7" s="82">
        <v>78.77</v>
      </c>
      <c r="F7" s="83">
        <v>71.930000000000007</v>
      </c>
      <c r="G7" s="83">
        <v>71.87</v>
      </c>
      <c r="H7" s="84">
        <v>63.3</v>
      </c>
      <c r="I7" s="57" t="s">
        <v>118</v>
      </c>
      <c r="J7" s="11" t="s">
        <v>117</v>
      </c>
      <c r="K7" s="19">
        <v>10</v>
      </c>
      <c r="L7" s="19">
        <v>12</v>
      </c>
      <c r="M7" s="20">
        <v>21</v>
      </c>
      <c r="N7" s="21">
        <v>21</v>
      </c>
      <c r="O7" s="22">
        <v>20</v>
      </c>
      <c r="P7" s="43">
        <f t="shared" ref="P7" si="0">IF(ISBLANK(C7), " ", M7/C7)</f>
        <v>0.18183392501515283</v>
      </c>
      <c r="Q7" s="44">
        <f t="shared" ref="Q7" si="1">IF(ISBLANK(D7), " ", N7/D7)</f>
        <v>0.22629310344827583</v>
      </c>
      <c r="R7" s="45">
        <f t="shared" ref="R7" si="2">IF(ISBLANK(E7), " ", O7/E7)</f>
        <v>0.2539037704709915</v>
      </c>
    </row>
    <row r="8" spans="1:18" x14ac:dyDescent="0.2">
      <c r="A8" s="6" t="s">
        <v>2</v>
      </c>
      <c r="B8" s="6" t="s">
        <v>1</v>
      </c>
      <c r="C8" s="63">
        <v>54.43</v>
      </c>
      <c r="D8" s="81">
        <v>57</v>
      </c>
      <c r="E8" s="82">
        <v>46.8</v>
      </c>
      <c r="F8" s="83">
        <v>37.78</v>
      </c>
      <c r="G8" s="83">
        <v>28.5</v>
      </c>
      <c r="H8" s="84">
        <v>25.4</v>
      </c>
      <c r="I8" s="57" t="s">
        <v>2</v>
      </c>
      <c r="J8" s="11" t="s">
        <v>1</v>
      </c>
      <c r="K8" s="19">
        <v>16</v>
      </c>
      <c r="L8" s="19">
        <v>21</v>
      </c>
      <c r="M8" s="20">
        <v>12</v>
      </c>
      <c r="N8" s="21">
        <v>10</v>
      </c>
      <c r="O8" s="22">
        <v>8</v>
      </c>
      <c r="P8" s="43">
        <f t="shared" ref="P8:P68" si="3">IF(ISBLANK(C8), " ", M8/C8)</f>
        <v>0.2204666544185192</v>
      </c>
      <c r="Q8" s="44">
        <f t="shared" ref="Q8:Q68" si="4">IF(ISBLANK(D8), " ", N8/D8)</f>
        <v>0.17543859649122806</v>
      </c>
      <c r="R8" s="45">
        <f t="shared" ref="R8:R68" si="5">IF(ISBLANK(E8), " ", O8/E8)</f>
        <v>0.17094017094017094</v>
      </c>
    </row>
    <row r="9" spans="1:18" x14ac:dyDescent="0.2">
      <c r="A9" s="6" t="s">
        <v>290</v>
      </c>
      <c r="B9" s="6" t="s">
        <v>289</v>
      </c>
      <c r="C9" s="63"/>
      <c r="D9" s="81">
        <v>4.5999999999999996</v>
      </c>
      <c r="E9" s="82">
        <v>6.13</v>
      </c>
      <c r="F9" s="83">
        <v>4.57</v>
      </c>
      <c r="G9" s="83">
        <v>5.43</v>
      </c>
      <c r="H9" s="84">
        <v>1.37</v>
      </c>
      <c r="I9" s="57" t="s">
        <v>290</v>
      </c>
      <c r="J9" s="11" t="s">
        <v>289</v>
      </c>
      <c r="K9" s="19">
        <v>1</v>
      </c>
      <c r="L9" s="19">
        <v>2</v>
      </c>
      <c r="M9" s="20"/>
      <c r="N9" s="21"/>
      <c r="O9" s="22">
        <v>3</v>
      </c>
      <c r="P9" s="43" t="str">
        <f t="shared" si="3"/>
        <v xml:space="preserve"> </v>
      </c>
      <c r="Q9" s="44">
        <f t="shared" si="4"/>
        <v>0</v>
      </c>
      <c r="R9" s="45">
        <f t="shared" si="5"/>
        <v>0.48939641109298532</v>
      </c>
    </row>
    <row r="10" spans="1:18" x14ac:dyDescent="0.2">
      <c r="A10" s="6" t="s">
        <v>86</v>
      </c>
      <c r="B10" s="6" t="s">
        <v>85</v>
      </c>
      <c r="C10" s="63">
        <v>1.7</v>
      </c>
      <c r="D10" s="81">
        <v>1.77</v>
      </c>
      <c r="E10" s="82">
        <v>0.33</v>
      </c>
      <c r="F10" s="83"/>
      <c r="G10" s="83"/>
      <c r="H10" s="84"/>
      <c r="I10" s="57" t="s">
        <v>86</v>
      </c>
      <c r="J10" s="11" t="s">
        <v>85</v>
      </c>
      <c r="K10" s="19">
        <v>1</v>
      </c>
      <c r="L10" s="19">
        <v>1</v>
      </c>
      <c r="M10" s="20"/>
      <c r="N10" s="21"/>
      <c r="O10" s="22"/>
      <c r="P10" s="43">
        <f t="shared" si="3"/>
        <v>0</v>
      </c>
      <c r="Q10" s="44">
        <f t="shared" si="4"/>
        <v>0</v>
      </c>
      <c r="R10" s="45">
        <f t="shared" si="5"/>
        <v>0</v>
      </c>
    </row>
    <row r="11" spans="1:18" x14ac:dyDescent="0.2">
      <c r="A11" s="6" t="s">
        <v>180</v>
      </c>
      <c r="B11" s="6" t="s">
        <v>179</v>
      </c>
      <c r="C11" s="63">
        <v>0.1</v>
      </c>
      <c r="D11" s="81"/>
      <c r="E11" s="82"/>
      <c r="F11" s="83"/>
      <c r="G11" s="83"/>
      <c r="H11" s="84"/>
      <c r="I11" s="18"/>
      <c r="J11" s="46"/>
      <c r="M11" s="20"/>
      <c r="N11" s="21"/>
      <c r="O11" s="42"/>
      <c r="P11" s="43">
        <f t="shared" si="3"/>
        <v>0</v>
      </c>
      <c r="Q11" s="44" t="str">
        <f t="shared" si="4"/>
        <v xml:space="preserve"> </v>
      </c>
      <c r="R11" s="45" t="str">
        <f t="shared" si="5"/>
        <v xml:space="preserve"> </v>
      </c>
    </row>
    <row r="12" spans="1:18" x14ac:dyDescent="0.2">
      <c r="A12" s="6" t="s">
        <v>274</v>
      </c>
      <c r="B12" s="6" t="s">
        <v>273</v>
      </c>
      <c r="C12" s="63">
        <v>0.4</v>
      </c>
      <c r="D12" s="81">
        <v>7.63</v>
      </c>
      <c r="E12" s="82">
        <v>9.6300000000000008</v>
      </c>
      <c r="F12" s="83">
        <v>4.37</v>
      </c>
      <c r="G12" s="83">
        <v>1.87</v>
      </c>
      <c r="H12" s="84">
        <v>0.7</v>
      </c>
      <c r="I12" s="57" t="s">
        <v>274</v>
      </c>
      <c r="J12" s="11" t="s">
        <v>273</v>
      </c>
      <c r="L12" s="19">
        <v>1</v>
      </c>
      <c r="M12" s="20">
        <v>1</v>
      </c>
      <c r="N12" s="21"/>
      <c r="O12" s="22"/>
      <c r="P12" s="43">
        <f t="shared" si="3"/>
        <v>2.5</v>
      </c>
      <c r="Q12" s="44">
        <f t="shared" si="4"/>
        <v>0</v>
      </c>
      <c r="R12" s="45">
        <f t="shared" si="5"/>
        <v>0</v>
      </c>
    </row>
    <row r="13" spans="1:18" x14ac:dyDescent="0.2">
      <c r="A13" s="6" t="s">
        <v>294</v>
      </c>
      <c r="B13" s="6" t="s">
        <v>293</v>
      </c>
      <c r="C13" s="63"/>
      <c r="D13" s="81">
        <v>5.57</v>
      </c>
      <c r="E13" s="82">
        <v>6.77</v>
      </c>
      <c r="F13" s="83">
        <v>10.4</v>
      </c>
      <c r="G13" s="83">
        <v>11.53</v>
      </c>
      <c r="H13" s="84">
        <v>12.67</v>
      </c>
      <c r="I13" s="57" t="s">
        <v>294</v>
      </c>
      <c r="J13" s="11" t="s">
        <v>293</v>
      </c>
      <c r="K13" s="19">
        <v>1</v>
      </c>
      <c r="M13" s="20">
        <v>2</v>
      </c>
      <c r="N13" s="21">
        <v>2</v>
      </c>
      <c r="O13" s="22">
        <v>4</v>
      </c>
      <c r="P13" s="43" t="str">
        <f t="shared" si="3"/>
        <v xml:space="preserve"> </v>
      </c>
      <c r="Q13" s="44">
        <f t="shared" si="4"/>
        <v>0.35906642728904847</v>
      </c>
      <c r="R13" s="45">
        <f t="shared" si="5"/>
        <v>0.59084194977843429</v>
      </c>
    </row>
    <row r="14" spans="1:18" x14ac:dyDescent="0.2">
      <c r="A14" s="6" t="s">
        <v>208</v>
      </c>
      <c r="B14" s="6" t="s">
        <v>207</v>
      </c>
      <c r="C14" s="63">
        <v>10.7</v>
      </c>
      <c r="D14" s="81">
        <v>6.87</v>
      </c>
      <c r="E14" s="82">
        <v>6.6</v>
      </c>
      <c r="F14" s="83">
        <v>2.8</v>
      </c>
      <c r="G14" s="83">
        <v>1</v>
      </c>
      <c r="H14" s="84">
        <v>0.73</v>
      </c>
      <c r="I14" s="57" t="s">
        <v>208</v>
      </c>
      <c r="J14" s="11" t="s">
        <v>207</v>
      </c>
      <c r="K14" s="19">
        <v>2</v>
      </c>
      <c r="L14" s="19">
        <v>1</v>
      </c>
      <c r="M14" s="20">
        <v>1</v>
      </c>
      <c r="N14" s="21"/>
      <c r="O14" s="22"/>
      <c r="P14" s="43">
        <f t="shared" si="3"/>
        <v>9.3457943925233655E-2</v>
      </c>
      <c r="Q14" s="44">
        <f t="shared" si="4"/>
        <v>0</v>
      </c>
      <c r="R14" s="45">
        <f t="shared" si="5"/>
        <v>0</v>
      </c>
    </row>
    <row r="15" spans="1:18" x14ac:dyDescent="0.2">
      <c r="A15" s="6" t="s">
        <v>16</v>
      </c>
      <c r="B15" s="6" t="s">
        <v>15</v>
      </c>
      <c r="C15" s="63">
        <v>31.43</v>
      </c>
      <c r="D15" s="81">
        <v>51.17</v>
      </c>
      <c r="E15" s="82">
        <v>47.27</v>
      </c>
      <c r="F15" s="83">
        <v>42.67</v>
      </c>
      <c r="G15" s="83">
        <v>36.5</v>
      </c>
      <c r="H15" s="84">
        <v>32.1</v>
      </c>
      <c r="I15" s="57" t="s">
        <v>16</v>
      </c>
      <c r="J15" s="11" t="s">
        <v>15</v>
      </c>
      <c r="K15" s="19">
        <v>7</v>
      </c>
      <c r="L15" s="19">
        <v>11</v>
      </c>
      <c r="M15" s="20">
        <v>13</v>
      </c>
      <c r="N15" s="21">
        <v>13</v>
      </c>
      <c r="O15" s="22">
        <v>9</v>
      </c>
      <c r="P15" s="43">
        <f t="shared" si="3"/>
        <v>0.41361756283805284</v>
      </c>
      <c r="Q15" s="44">
        <f t="shared" si="4"/>
        <v>0.2540551104162595</v>
      </c>
      <c r="R15" s="45">
        <f t="shared" si="5"/>
        <v>0.19039559974613918</v>
      </c>
    </row>
    <row r="16" spans="1:18" x14ac:dyDescent="0.2">
      <c r="A16" s="6" t="s">
        <v>359</v>
      </c>
      <c r="B16" s="6" t="s">
        <v>358</v>
      </c>
      <c r="C16" s="63"/>
      <c r="D16" s="81"/>
      <c r="E16" s="82"/>
      <c r="F16" s="83"/>
      <c r="G16" s="83">
        <v>0.3</v>
      </c>
      <c r="H16" s="84">
        <v>0.13</v>
      </c>
      <c r="I16" s="18"/>
      <c r="J16" s="46"/>
      <c r="M16" s="20"/>
      <c r="N16" s="21"/>
      <c r="O16" s="42"/>
      <c r="P16" s="43" t="str">
        <f t="shared" si="3"/>
        <v xml:space="preserve"> </v>
      </c>
      <c r="Q16" s="44" t="str">
        <f t="shared" si="4"/>
        <v xml:space="preserve"> </v>
      </c>
      <c r="R16" s="45" t="str">
        <f t="shared" si="5"/>
        <v xml:space="preserve"> </v>
      </c>
    </row>
    <row r="17" spans="1:18" x14ac:dyDescent="0.2">
      <c r="A17" s="6" t="s">
        <v>396</v>
      </c>
      <c r="B17" s="6" t="s">
        <v>395</v>
      </c>
      <c r="C17" s="63">
        <v>0.87</v>
      </c>
      <c r="D17" s="81">
        <v>2.0699999999999998</v>
      </c>
      <c r="E17" s="82">
        <v>1.6</v>
      </c>
      <c r="F17" s="83">
        <v>0.67</v>
      </c>
      <c r="G17" s="83">
        <v>0.67</v>
      </c>
      <c r="H17" s="84"/>
      <c r="I17" s="18"/>
      <c r="J17" s="46"/>
      <c r="M17" s="20"/>
      <c r="N17" s="21"/>
      <c r="O17" s="42"/>
      <c r="P17" s="43">
        <f t="shared" si="3"/>
        <v>0</v>
      </c>
      <c r="Q17" s="44">
        <f t="shared" si="4"/>
        <v>0</v>
      </c>
      <c r="R17" s="45">
        <f t="shared" si="5"/>
        <v>0</v>
      </c>
    </row>
    <row r="18" spans="1:18" x14ac:dyDescent="0.2">
      <c r="A18" s="6" t="s">
        <v>176</v>
      </c>
      <c r="B18" s="6" t="s">
        <v>175</v>
      </c>
      <c r="C18" s="63">
        <v>1.53</v>
      </c>
      <c r="D18" s="81">
        <v>0.43</v>
      </c>
      <c r="E18" s="82">
        <v>0.43</v>
      </c>
      <c r="F18" s="83">
        <v>0.1</v>
      </c>
      <c r="G18" s="83"/>
      <c r="H18" s="84">
        <v>1.7</v>
      </c>
      <c r="I18" s="18"/>
      <c r="J18" s="46"/>
      <c r="M18" s="20"/>
      <c r="N18" s="21"/>
      <c r="O18" s="42"/>
      <c r="P18" s="43">
        <f t="shared" si="3"/>
        <v>0</v>
      </c>
      <c r="Q18" s="44">
        <f t="shared" si="4"/>
        <v>0</v>
      </c>
      <c r="R18" s="45">
        <f t="shared" si="5"/>
        <v>0</v>
      </c>
    </row>
    <row r="19" spans="1:18" x14ac:dyDescent="0.2">
      <c r="A19" s="6" t="s">
        <v>138</v>
      </c>
      <c r="B19" s="6" t="s">
        <v>137</v>
      </c>
      <c r="C19" s="63">
        <v>1.1000000000000001</v>
      </c>
      <c r="D19" s="81"/>
      <c r="E19" s="82">
        <v>0.2</v>
      </c>
      <c r="F19" s="83">
        <v>0.1</v>
      </c>
      <c r="G19" s="83">
        <v>0.3</v>
      </c>
      <c r="H19" s="84"/>
      <c r="I19" s="18"/>
      <c r="J19" s="46"/>
      <c r="M19" s="20"/>
      <c r="N19" s="21"/>
      <c r="O19" s="42"/>
      <c r="P19" s="43">
        <f t="shared" si="3"/>
        <v>0</v>
      </c>
      <c r="Q19" s="44" t="str">
        <f t="shared" si="4"/>
        <v xml:space="preserve"> </v>
      </c>
      <c r="R19" s="45">
        <f t="shared" si="5"/>
        <v>0</v>
      </c>
    </row>
    <row r="20" spans="1:18" x14ac:dyDescent="0.2">
      <c r="A20" s="6" t="s">
        <v>56</v>
      </c>
      <c r="B20" s="6" t="s">
        <v>55</v>
      </c>
      <c r="C20" s="63">
        <v>5.53</v>
      </c>
      <c r="D20" s="81">
        <v>3.25</v>
      </c>
      <c r="E20" s="82">
        <v>4.3</v>
      </c>
      <c r="F20" s="83">
        <v>1.03</v>
      </c>
      <c r="G20" s="83">
        <v>1.67</v>
      </c>
      <c r="H20" s="84">
        <v>0.37</v>
      </c>
      <c r="I20" s="18"/>
      <c r="J20" s="46"/>
      <c r="M20" s="20"/>
      <c r="N20" s="21"/>
      <c r="O20" s="42"/>
      <c r="P20" s="43">
        <f t="shared" si="3"/>
        <v>0</v>
      </c>
      <c r="Q20" s="44">
        <f t="shared" si="4"/>
        <v>0</v>
      </c>
      <c r="R20" s="45">
        <f t="shared" si="5"/>
        <v>0</v>
      </c>
    </row>
    <row r="21" spans="1:18" x14ac:dyDescent="0.2">
      <c r="A21" s="6" t="s">
        <v>226</v>
      </c>
      <c r="B21" s="6" t="s">
        <v>225</v>
      </c>
      <c r="C21" s="63">
        <v>15.8</v>
      </c>
      <c r="D21" s="81">
        <v>17.47</v>
      </c>
      <c r="E21" s="82">
        <v>10.77</v>
      </c>
      <c r="F21" s="83">
        <v>8.4700000000000006</v>
      </c>
      <c r="G21" s="83">
        <v>11.63</v>
      </c>
      <c r="H21" s="84">
        <v>5.47</v>
      </c>
      <c r="I21" s="57" t="s">
        <v>226</v>
      </c>
      <c r="J21" s="11" t="s">
        <v>225</v>
      </c>
      <c r="M21" s="20">
        <v>1</v>
      </c>
      <c r="N21" s="21"/>
      <c r="O21" s="22"/>
      <c r="P21" s="43">
        <f t="shared" si="3"/>
        <v>6.3291139240506319E-2</v>
      </c>
      <c r="Q21" s="44">
        <f t="shared" si="4"/>
        <v>0</v>
      </c>
      <c r="R21" s="45">
        <f t="shared" si="5"/>
        <v>0</v>
      </c>
    </row>
    <row r="22" spans="1:18" x14ac:dyDescent="0.2">
      <c r="A22" s="3" t="s">
        <v>30</v>
      </c>
      <c r="B22" s="3" t="s">
        <v>29</v>
      </c>
      <c r="C22" s="63">
        <v>10.23</v>
      </c>
      <c r="D22" s="81">
        <v>13.43</v>
      </c>
      <c r="E22" s="82">
        <v>5.9</v>
      </c>
      <c r="F22" s="85">
        <v>1.1299999999999999</v>
      </c>
      <c r="G22" s="85">
        <v>1.27</v>
      </c>
      <c r="H22" s="86">
        <v>2.1</v>
      </c>
      <c r="I22" s="57" t="s">
        <v>30</v>
      </c>
      <c r="J22" s="11" t="s">
        <v>29</v>
      </c>
      <c r="K22" s="19">
        <v>3</v>
      </c>
      <c r="L22" s="19">
        <v>1</v>
      </c>
      <c r="M22" s="20">
        <v>3</v>
      </c>
      <c r="N22" s="21">
        <v>1</v>
      </c>
      <c r="O22" s="22"/>
      <c r="P22" s="43">
        <f t="shared" si="3"/>
        <v>0.29325513196480935</v>
      </c>
      <c r="Q22" s="44">
        <f t="shared" si="4"/>
        <v>7.4460163812360383E-2</v>
      </c>
      <c r="R22" s="45">
        <f t="shared" si="5"/>
        <v>0</v>
      </c>
    </row>
    <row r="23" spans="1:18" x14ac:dyDescent="0.2">
      <c r="A23" s="6" t="s">
        <v>398</v>
      </c>
      <c r="B23" s="6" t="s">
        <v>397</v>
      </c>
      <c r="C23" s="63"/>
      <c r="D23" s="81"/>
      <c r="E23" s="82">
        <v>0.27</v>
      </c>
      <c r="F23" s="83">
        <v>0.4</v>
      </c>
      <c r="G23" s="83">
        <v>0.53</v>
      </c>
      <c r="H23" s="84">
        <v>0.33</v>
      </c>
      <c r="I23" s="18"/>
      <c r="J23" s="46"/>
      <c r="M23" s="20"/>
      <c r="N23" s="21"/>
      <c r="O23" s="42"/>
      <c r="P23" s="43" t="str">
        <f t="shared" si="3"/>
        <v xml:space="preserve"> </v>
      </c>
      <c r="Q23" s="44" t="str">
        <f t="shared" si="4"/>
        <v xml:space="preserve"> </v>
      </c>
      <c r="R23" s="45">
        <f t="shared" si="5"/>
        <v>0</v>
      </c>
    </row>
    <row r="24" spans="1:18" x14ac:dyDescent="0.2">
      <c r="A24" s="6" t="s">
        <v>302</v>
      </c>
      <c r="B24" s="6" t="s">
        <v>301</v>
      </c>
      <c r="C24" s="63">
        <v>40.380000000000003</v>
      </c>
      <c r="D24" s="81">
        <v>40.799999999999997</v>
      </c>
      <c r="E24" s="82">
        <v>47.1</v>
      </c>
      <c r="F24" s="83">
        <v>44.7</v>
      </c>
      <c r="G24" s="83">
        <v>43.06</v>
      </c>
      <c r="H24" s="84">
        <v>48.370000000000005</v>
      </c>
      <c r="I24" s="57" t="s">
        <v>302</v>
      </c>
      <c r="J24" s="11" t="s">
        <v>301</v>
      </c>
      <c r="K24" s="19">
        <v>4</v>
      </c>
      <c r="L24" s="19">
        <v>5</v>
      </c>
      <c r="M24" s="20">
        <v>3</v>
      </c>
      <c r="N24" s="21">
        <v>3</v>
      </c>
      <c r="O24" s="22">
        <v>3</v>
      </c>
      <c r="P24" s="43">
        <f t="shared" si="3"/>
        <v>7.4294205052005943E-2</v>
      </c>
      <c r="Q24" s="44">
        <f t="shared" si="4"/>
        <v>7.3529411764705885E-2</v>
      </c>
      <c r="R24" s="45">
        <f t="shared" si="5"/>
        <v>6.3694267515923567E-2</v>
      </c>
    </row>
    <row r="25" spans="1:18" x14ac:dyDescent="0.2">
      <c r="A25" s="6" t="s">
        <v>74</v>
      </c>
      <c r="B25" s="6" t="s">
        <v>73</v>
      </c>
      <c r="C25" s="63">
        <v>190.55999999999997</v>
      </c>
      <c r="D25" s="81">
        <v>168.39999999999998</v>
      </c>
      <c r="E25" s="82">
        <v>143.69999999999999</v>
      </c>
      <c r="F25" s="83">
        <v>99.17</v>
      </c>
      <c r="G25" s="83">
        <v>80.33</v>
      </c>
      <c r="H25" s="84">
        <v>62.53</v>
      </c>
      <c r="I25" s="57" t="s">
        <v>74</v>
      </c>
      <c r="J25" s="11" t="s">
        <v>73</v>
      </c>
      <c r="K25" s="19">
        <v>24</v>
      </c>
      <c r="L25" s="19">
        <v>26</v>
      </c>
      <c r="M25" s="20">
        <v>26</v>
      </c>
      <c r="N25" s="21">
        <v>24</v>
      </c>
      <c r="O25" s="22">
        <v>15</v>
      </c>
      <c r="P25" s="43">
        <f t="shared" si="3"/>
        <v>0.13643996641477751</v>
      </c>
      <c r="Q25" s="44">
        <f t="shared" si="4"/>
        <v>0.14251781472684089</v>
      </c>
      <c r="R25" s="45">
        <f t="shared" si="5"/>
        <v>0.10438413361169104</v>
      </c>
    </row>
    <row r="26" spans="1:18" x14ac:dyDescent="0.2">
      <c r="A26" s="6" t="s">
        <v>26</v>
      </c>
      <c r="B26" s="6" t="s">
        <v>25</v>
      </c>
      <c r="C26" s="63">
        <v>16.43</v>
      </c>
      <c r="D26" s="81">
        <v>13.63</v>
      </c>
      <c r="E26" s="82">
        <v>21.33</v>
      </c>
      <c r="F26" s="83">
        <v>11.47</v>
      </c>
      <c r="G26" s="83">
        <v>6.8</v>
      </c>
      <c r="H26" s="84">
        <v>7.6</v>
      </c>
      <c r="I26" s="57" t="s">
        <v>26</v>
      </c>
      <c r="J26" s="11" t="s">
        <v>25</v>
      </c>
      <c r="K26" s="19">
        <v>5</v>
      </c>
      <c r="L26" s="19">
        <v>1</v>
      </c>
      <c r="M26" s="20">
        <v>3</v>
      </c>
      <c r="N26" s="21">
        <v>3</v>
      </c>
      <c r="O26" s="22">
        <v>2</v>
      </c>
      <c r="P26" s="43">
        <f t="shared" si="3"/>
        <v>0.18259281801582472</v>
      </c>
      <c r="Q26" s="44">
        <f t="shared" si="4"/>
        <v>0.22010271460014671</v>
      </c>
      <c r="R26" s="45">
        <f t="shared" si="5"/>
        <v>9.3764650726676044E-2</v>
      </c>
    </row>
    <row r="27" spans="1:18" x14ac:dyDescent="0.2">
      <c r="A27" s="6" t="s">
        <v>182</v>
      </c>
      <c r="B27" s="6" t="s">
        <v>181</v>
      </c>
      <c r="C27" s="63">
        <v>0.27</v>
      </c>
      <c r="D27" s="81"/>
      <c r="E27" s="82"/>
      <c r="F27" s="83"/>
      <c r="G27" s="83">
        <v>0.2</v>
      </c>
      <c r="H27" s="84"/>
      <c r="I27" s="57" t="s">
        <v>182</v>
      </c>
      <c r="J27" s="11" t="s">
        <v>181</v>
      </c>
      <c r="K27" s="19">
        <v>1</v>
      </c>
      <c r="M27" s="20"/>
      <c r="N27" s="21"/>
      <c r="O27" s="22"/>
      <c r="P27" s="43">
        <f t="shared" si="3"/>
        <v>0</v>
      </c>
      <c r="Q27" s="44" t="str">
        <f t="shared" si="4"/>
        <v xml:space="preserve"> </v>
      </c>
      <c r="R27" s="45" t="str">
        <f t="shared" si="5"/>
        <v xml:space="preserve"> </v>
      </c>
    </row>
    <row r="28" spans="1:18" x14ac:dyDescent="0.2">
      <c r="A28" s="6" t="s">
        <v>82</v>
      </c>
      <c r="B28" s="6" t="s">
        <v>81</v>
      </c>
      <c r="C28" s="63"/>
      <c r="D28" s="81">
        <v>0.2</v>
      </c>
      <c r="E28" s="82"/>
      <c r="F28" s="83"/>
      <c r="G28" s="83"/>
      <c r="H28" s="84"/>
      <c r="I28" s="18"/>
      <c r="J28" s="46"/>
      <c r="M28" s="20"/>
      <c r="N28" s="21"/>
      <c r="O28" s="42"/>
      <c r="P28" s="43" t="str">
        <f t="shared" si="3"/>
        <v xml:space="preserve"> </v>
      </c>
      <c r="Q28" s="44">
        <f t="shared" si="4"/>
        <v>0</v>
      </c>
      <c r="R28" s="45" t="str">
        <f t="shared" si="5"/>
        <v xml:space="preserve"> </v>
      </c>
    </row>
    <row r="29" spans="1:18" x14ac:dyDescent="0.2">
      <c r="A29" s="6" t="s">
        <v>232</v>
      </c>
      <c r="B29" s="6" t="s">
        <v>231</v>
      </c>
      <c r="C29" s="63">
        <v>1.37</v>
      </c>
      <c r="D29" s="81">
        <v>2.57</v>
      </c>
      <c r="E29" s="82">
        <v>1.9</v>
      </c>
      <c r="F29" s="83">
        <v>2.27</v>
      </c>
      <c r="G29" s="83">
        <v>1.53</v>
      </c>
      <c r="H29" s="84">
        <v>2.2000000000000002</v>
      </c>
      <c r="I29" s="18"/>
      <c r="J29" s="46"/>
      <c r="M29" s="20"/>
      <c r="N29" s="21"/>
      <c r="O29" s="42"/>
      <c r="P29" s="43">
        <f t="shared" si="3"/>
        <v>0</v>
      </c>
      <c r="Q29" s="44">
        <f t="shared" si="4"/>
        <v>0</v>
      </c>
      <c r="R29" s="45">
        <f t="shared" si="5"/>
        <v>0</v>
      </c>
    </row>
    <row r="30" spans="1:18" x14ac:dyDescent="0.2">
      <c r="A30" s="6" t="s">
        <v>68</v>
      </c>
      <c r="B30" s="6" t="s">
        <v>67</v>
      </c>
      <c r="C30" s="63">
        <v>3.47</v>
      </c>
      <c r="D30" s="81">
        <v>3</v>
      </c>
      <c r="E30" s="82">
        <v>2.93</v>
      </c>
      <c r="F30" s="83">
        <v>1.03</v>
      </c>
      <c r="G30" s="83">
        <v>0.33</v>
      </c>
      <c r="H30" s="84">
        <v>0.47</v>
      </c>
      <c r="I30" s="57" t="s">
        <v>68</v>
      </c>
      <c r="J30" s="11" t="s">
        <v>67</v>
      </c>
      <c r="M30" s="20">
        <v>1</v>
      </c>
      <c r="N30" s="21"/>
      <c r="O30" s="22"/>
      <c r="P30" s="43">
        <f t="shared" si="3"/>
        <v>0.28818443804034583</v>
      </c>
      <c r="Q30" s="44">
        <f t="shared" si="4"/>
        <v>0</v>
      </c>
      <c r="R30" s="45">
        <f t="shared" si="5"/>
        <v>0</v>
      </c>
    </row>
    <row r="31" spans="1:18" x14ac:dyDescent="0.2">
      <c r="A31" s="6" t="s">
        <v>192</v>
      </c>
      <c r="B31" s="6" t="s">
        <v>191</v>
      </c>
      <c r="C31" s="63">
        <v>14.3</v>
      </c>
      <c r="D31" s="81">
        <v>18.100000000000001</v>
      </c>
      <c r="E31" s="82">
        <v>7.43</v>
      </c>
      <c r="F31" s="83">
        <v>4.5</v>
      </c>
      <c r="G31" s="83">
        <v>2.4300000000000002</v>
      </c>
      <c r="H31" s="84">
        <v>1.83</v>
      </c>
      <c r="I31" s="109" t="s">
        <v>192</v>
      </c>
      <c r="J31" s="12" t="s">
        <v>191</v>
      </c>
      <c r="L31" s="19">
        <v>3</v>
      </c>
      <c r="M31" s="20">
        <v>2</v>
      </c>
      <c r="N31" s="21"/>
      <c r="O31" s="22"/>
      <c r="P31" s="43">
        <f t="shared" si="3"/>
        <v>0.13986013986013984</v>
      </c>
      <c r="Q31" s="44">
        <f t="shared" si="4"/>
        <v>0</v>
      </c>
      <c r="R31" s="45">
        <f t="shared" si="5"/>
        <v>0</v>
      </c>
    </row>
    <row r="32" spans="1:18" x14ac:dyDescent="0.2">
      <c r="A32" s="6" t="s">
        <v>312</v>
      </c>
      <c r="B32" s="6" t="s">
        <v>311</v>
      </c>
      <c r="C32" s="63">
        <v>3.37</v>
      </c>
      <c r="D32" s="81">
        <v>5.47</v>
      </c>
      <c r="E32" s="82">
        <v>3.23</v>
      </c>
      <c r="F32" s="83">
        <v>2.17</v>
      </c>
      <c r="G32" s="83">
        <v>1.03</v>
      </c>
      <c r="H32" s="84">
        <v>0.2</v>
      </c>
      <c r="I32" s="18"/>
      <c r="J32" s="46"/>
      <c r="M32" s="20"/>
      <c r="N32" s="21"/>
      <c r="O32" s="42"/>
      <c r="P32" s="43">
        <f t="shared" si="3"/>
        <v>0</v>
      </c>
      <c r="Q32" s="44">
        <f t="shared" si="4"/>
        <v>0</v>
      </c>
      <c r="R32" s="45">
        <f t="shared" si="5"/>
        <v>0</v>
      </c>
    </row>
    <row r="33" spans="1:18" x14ac:dyDescent="0.2">
      <c r="A33" s="6" t="s">
        <v>168</v>
      </c>
      <c r="B33" s="6" t="s">
        <v>167</v>
      </c>
      <c r="C33" s="63">
        <v>12.969999999999999</v>
      </c>
      <c r="D33" s="81">
        <v>11.07</v>
      </c>
      <c r="E33" s="82">
        <v>8.3000000000000007</v>
      </c>
      <c r="F33" s="83">
        <v>4.63</v>
      </c>
      <c r="G33" s="83">
        <v>8.4700000000000006</v>
      </c>
      <c r="H33" s="84">
        <v>3.7</v>
      </c>
      <c r="I33" s="57" t="s">
        <v>168</v>
      </c>
      <c r="J33" s="11" t="s">
        <v>167</v>
      </c>
      <c r="K33" s="19">
        <v>3</v>
      </c>
      <c r="L33" s="19">
        <v>1</v>
      </c>
      <c r="M33" s="20">
        <v>1</v>
      </c>
      <c r="N33" s="21">
        <v>1</v>
      </c>
      <c r="O33" s="22">
        <v>1</v>
      </c>
      <c r="P33" s="43">
        <f t="shared" si="3"/>
        <v>7.7101002313030076E-2</v>
      </c>
      <c r="Q33" s="44">
        <f t="shared" si="4"/>
        <v>9.0334236675700091E-2</v>
      </c>
      <c r="R33" s="45">
        <f t="shared" si="5"/>
        <v>0.12048192771084336</v>
      </c>
    </row>
    <row r="34" spans="1:18" x14ac:dyDescent="0.2">
      <c r="A34" s="6" t="s">
        <v>400</v>
      </c>
      <c r="B34" s="6" t="s">
        <v>399</v>
      </c>
      <c r="C34" s="63">
        <v>0.4</v>
      </c>
      <c r="D34" s="81">
        <v>0.67</v>
      </c>
      <c r="E34" s="82"/>
      <c r="F34" s="83"/>
      <c r="G34" s="83"/>
      <c r="H34" s="84"/>
      <c r="I34" s="18"/>
      <c r="J34" s="46"/>
      <c r="M34" s="20"/>
      <c r="N34" s="21"/>
      <c r="O34" s="42"/>
      <c r="P34" s="43">
        <f t="shared" si="3"/>
        <v>0</v>
      </c>
      <c r="Q34" s="44">
        <f t="shared" si="4"/>
        <v>0</v>
      </c>
      <c r="R34" s="45" t="str">
        <f t="shared" si="5"/>
        <v xml:space="preserve"> </v>
      </c>
    </row>
    <row r="35" spans="1:18" x14ac:dyDescent="0.2">
      <c r="A35" s="6" t="s">
        <v>28</v>
      </c>
      <c r="B35" s="6" t="s">
        <v>27</v>
      </c>
      <c r="C35" s="63">
        <v>17.57</v>
      </c>
      <c r="D35" s="81">
        <v>21.83</v>
      </c>
      <c r="E35" s="82">
        <v>29.83</v>
      </c>
      <c r="F35" s="83">
        <v>12.7</v>
      </c>
      <c r="G35" s="83">
        <v>12.5</v>
      </c>
      <c r="H35" s="84">
        <v>13.13</v>
      </c>
      <c r="I35" s="57" t="s">
        <v>28</v>
      </c>
      <c r="J35" s="11" t="s">
        <v>27</v>
      </c>
      <c r="K35" s="19">
        <v>3</v>
      </c>
      <c r="L35" s="19">
        <v>6</v>
      </c>
      <c r="M35" s="20">
        <v>2</v>
      </c>
      <c r="N35" s="21">
        <v>3</v>
      </c>
      <c r="O35" s="22">
        <v>2</v>
      </c>
      <c r="P35" s="43">
        <f t="shared" si="3"/>
        <v>0.11383039271485486</v>
      </c>
      <c r="Q35" s="44">
        <f t="shared" si="4"/>
        <v>0.13742556115437474</v>
      </c>
      <c r="R35" s="45">
        <f t="shared" si="5"/>
        <v>6.7046597385182705E-2</v>
      </c>
    </row>
    <row r="36" spans="1:18" x14ac:dyDescent="0.2">
      <c r="A36" s="6" t="s">
        <v>160</v>
      </c>
      <c r="B36" s="6" t="s">
        <v>159</v>
      </c>
      <c r="C36" s="63">
        <v>34.97</v>
      </c>
      <c r="D36" s="81">
        <v>36.270000000000003</v>
      </c>
      <c r="E36" s="82">
        <v>28.2</v>
      </c>
      <c r="F36" s="83">
        <v>19.07</v>
      </c>
      <c r="G36" s="83">
        <v>12.87</v>
      </c>
      <c r="H36" s="84">
        <v>11.63</v>
      </c>
      <c r="I36" s="57" t="s">
        <v>160</v>
      </c>
      <c r="J36" s="11" t="s">
        <v>159</v>
      </c>
      <c r="K36" s="19">
        <v>6</v>
      </c>
      <c r="L36" s="19">
        <v>6</v>
      </c>
      <c r="M36" s="20">
        <v>2</v>
      </c>
      <c r="N36" s="21">
        <v>2</v>
      </c>
      <c r="O36" s="22">
        <v>4</v>
      </c>
      <c r="P36" s="43">
        <f t="shared" si="3"/>
        <v>5.7191878753217046E-2</v>
      </c>
      <c r="Q36" s="44">
        <f t="shared" si="4"/>
        <v>5.5141990625861587E-2</v>
      </c>
      <c r="R36" s="45">
        <f t="shared" si="5"/>
        <v>0.14184397163120568</v>
      </c>
    </row>
    <row r="37" spans="1:18" x14ac:dyDescent="0.2">
      <c r="A37" s="6" t="s">
        <v>190</v>
      </c>
      <c r="B37" s="6" t="s">
        <v>189</v>
      </c>
      <c r="C37" s="63">
        <v>13.38</v>
      </c>
      <c r="D37" s="81">
        <v>5.38</v>
      </c>
      <c r="E37" s="82">
        <v>3.48</v>
      </c>
      <c r="F37" s="83">
        <v>0.2</v>
      </c>
      <c r="G37" s="83"/>
      <c r="H37" s="84"/>
      <c r="I37" s="57" t="s">
        <v>190</v>
      </c>
      <c r="J37" s="11" t="s">
        <v>189</v>
      </c>
      <c r="L37" s="19">
        <v>1</v>
      </c>
      <c r="M37" s="20">
        <v>1</v>
      </c>
      <c r="N37" s="21"/>
      <c r="O37" s="22"/>
      <c r="P37" s="43">
        <f t="shared" si="3"/>
        <v>7.4738415545590423E-2</v>
      </c>
      <c r="Q37" s="44">
        <f t="shared" si="4"/>
        <v>0</v>
      </c>
      <c r="R37" s="45">
        <f t="shared" si="5"/>
        <v>0</v>
      </c>
    </row>
    <row r="38" spans="1:18" x14ac:dyDescent="0.2">
      <c r="A38" s="6" t="s">
        <v>34</v>
      </c>
      <c r="B38" s="6" t="s">
        <v>33</v>
      </c>
      <c r="C38" s="63">
        <v>122.55000000000001</v>
      </c>
      <c r="D38" s="81">
        <v>93.2</v>
      </c>
      <c r="E38" s="82">
        <v>75.36999999999999</v>
      </c>
      <c r="F38" s="83">
        <v>69.8</v>
      </c>
      <c r="G38" s="83">
        <v>36.17</v>
      </c>
      <c r="H38" s="84">
        <v>24.4</v>
      </c>
      <c r="I38" s="57" t="s">
        <v>34</v>
      </c>
      <c r="J38" s="11" t="s">
        <v>33</v>
      </c>
      <c r="K38" s="19">
        <v>12</v>
      </c>
      <c r="L38" s="19">
        <v>8</v>
      </c>
      <c r="M38" s="20">
        <v>12</v>
      </c>
      <c r="N38" s="21">
        <v>8</v>
      </c>
      <c r="O38" s="22">
        <v>14</v>
      </c>
      <c r="P38" s="43">
        <f t="shared" si="3"/>
        <v>9.7919216646266821E-2</v>
      </c>
      <c r="Q38" s="44">
        <f t="shared" si="4"/>
        <v>8.5836909871244635E-2</v>
      </c>
      <c r="R38" s="45">
        <f t="shared" si="5"/>
        <v>0.18575029852726552</v>
      </c>
    </row>
    <row r="39" spans="1:18" x14ac:dyDescent="0.2">
      <c r="A39" s="6" t="s">
        <v>64</v>
      </c>
      <c r="B39" s="6" t="s">
        <v>63</v>
      </c>
      <c r="C39" s="63">
        <v>0.1</v>
      </c>
      <c r="D39" s="81"/>
      <c r="E39" s="82"/>
      <c r="F39" s="83"/>
      <c r="G39" s="83">
        <v>0.37</v>
      </c>
      <c r="H39" s="84">
        <v>2.2000000000000002</v>
      </c>
      <c r="I39" s="18"/>
      <c r="J39" s="46"/>
      <c r="M39" s="20"/>
      <c r="N39" s="21"/>
      <c r="O39" s="42"/>
      <c r="P39" s="43">
        <f t="shared" si="3"/>
        <v>0</v>
      </c>
      <c r="Q39" s="44" t="str">
        <f t="shared" si="4"/>
        <v xml:space="preserve"> </v>
      </c>
      <c r="R39" s="45" t="str">
        <f t="shared" si="5"/>
        <v xml:space="preserve"> </v>
      </c>
    </row>
    <row r="40" spans="1:18" x14ac:dyDescent="0.2">
      <c r="A40" s="6" t="s">
        <v>363</v>
      </c>
      <c r="B40" s="6" t="s">
        <v>362</v>
      </c>
      <c r="C40" s="63"/>
      <c r="D40" s="81"/>
      <c r="E40" s="82">
        <v>0.5</v>
      </c>
      <c r="F40" s="83"/>
      <c r="G40" s="83"/>
      <c r="H40" s="84"/>
      <c r="I40" s="18"/>
      <c r="J40" s="46"/>
      <c r="M40" s="20"/>
      <c r="N40" s="21"/>
      <c r="O40" s="42"/>
      <c r="P40" s="43" t="str">
        <f t="shared" si="3"/>
        <v xml:space="preserve"> </v>
      </c>
      <c r="Q40" s="44" t="str">
        <f t="shared" si="4"/>
        <v xml:space="preserve"> </v>
      </c>
      <c r="R40" s="45">
        <f t="shared" si="5"/>
        <v>0</v>
      </c>
    </row>
    <row r="41" spans="1:18" x14ac:dyDescent="0.2">
      <c r="A41" s="6" t="s">
        <v>441</v>
      </c>
      <c r="B41" s="6" t="s">
        <v>440</v>
      </c>
      <c r="C41" s="63"/>
      <c r="D41" s="81"/>
      <c r="E41" s="82"/>
      <c r="F41" s="83"/>
      <c r="G41" s="83"/>
      <c r="H41" s="84">
        <v>0.5</v>
      </c>
      <c r="I41" s="18"/>
      <c r="J41" s="46"/>
      <c r="M41" s="20"/>
      <c r="N41" s="21"/>
      <c r="O41" s="42"/>
      <c r="P41" s="43" t="str">
        <f t="shared" si="3"/>
        <v xml:space="preserve"> </v>
      </c>
      <c r="Q41" s="44" t="str">
        <f t="shared" si="4"/>
        <v xml:space="preserve"> </v>
      </c>
      <c r="R41" s="45" t="str">
        <f t="shared" si="5"/>
        <v xml:space="preserve"> </v>
      </c>
    </row>
    <row r="42" spans="1:18" x14ac:dyDescent="0.2">
      <c r="A42" s="6" t="s">
        <v>238</v>
      </c>
      <c r="B42" s="6" t="s">
        <v>237</v>
      </c>
      <c r="C42" s="63">
        <v>0.1</v>
      </c>
      <c r="D42" s="81">
        <v>0.1</v>
      </c>
      <c r="E42" s="82"/>
      <c r="F42" s="83"/>
      <c r="G42" s="83"/>
      <c r="H42" s="84">
        <v>0.4</v>
      </c>
      <c r="I42" s="18"/>
      <c r="J42" s="46"/>
      <c r="M42" s="20"/>
      <c r="N42" s="21"/>
      <c r="O42" s="42"/>
      <c r="P42" s="43">
        <f t="shared" si="3"/>
        <v>0</v>
      </c>
      <c r="Q42" s="44">
        <f t="shared" si="4"/>
        <v>0</v>
      </c>
      <c r="R42" s="45" t="str">
        <f t="shared" si="5"/>
        <v xml:space="preserve"> </v>
      </c>
    </row>
    <row r="43" spans="1:18" x14ac:dyDescent="0.2">
      <c r="A43" s="6" t="s">
        <v>202</v>
      </c>
      <c r="B43" s="6" t="s">
        <v>201</v>
      </c>
      <c r="C43" s="63">
        <v>0.1</v>
      </c>
      <c r="D43" s="81"/>
      <c r="E43" s="82"/>
      <c r="F43" s="83">
        <v>0.33</v>
      </c>
      <c r="G43" s="83">
        <v>0.23</v>
      </c>
      <c r="H43" s="84">
        <v>0.63</v>
      </c>
      <c r="I43" s="18"/>
      <c r="J43" s="46"/>
      <c r="M43" s="20"/>
      <c r="N43" s="21"/>
      <c r="O43" s="42"/>
      <c r="P43" s="43">
        <f t="shared" si="3"/>
        <v>0</v>
      </c>
      <c r="Q43" s="44" t="str">
        <f t="shared" si="4"/>
        <v xml:space="preserve"> </v>
      </c>
      <c r="R43" s="45" t="str">
        <f t="shared" si="5"/>
        <v xml:space="preserve"> </v>
      </c>
    </row>
    <row r="44" spans="1:18" x14ac:dyDescent="0.2">
      <c r="A44" s="8" t="s">
        <v>146</v>
      </c>
      <c r="B44" s="8" t="s">
        <v>145</v>
      </c>
      <c r="C44" s="63">
        <v>2.4699999999999998</v>
      </c>
      <c r="D44" s="81">
        <v>0.5</v>
      </c>
      <c r="E44" s="82">
        <v>0.87</v>
      </c>
      <c r="F44" s="83">
        <v>0.63</v>
      </c>
      <c r="G44" s="83">
        <v>0.37</v>
      </c>
      <c r="H44" s="84">
        <v>0.1</v>
      </c>
      <c r="I44" s="18"/>
      <c r="J44" s="46"/>
      <c r="M44" s="20"/>
      <c r="N44" s="21"/>
      <c r="O44" s="42"/>
      <c r="P44" s="43">
        <f t="shared" si="3"/>
        <v>0</v>
      </c>
      <c r="Q44" s="44">
        <f t="shared" si="4"/>
        <v>0</v>
      </c>
      <c r="R44" s="45">
        <f t="shared" si="5"/>
        <v>0</v>
      </c>
    </row>
    <row r="45" spans="1:18" x14ac:dyDescent="0.2">
      <c r="A45" s="6" t="s">
        <v>279</v>
      </c>
      <c r="B45" s="6" t="s">
        <v>278</v>
      </c>
      <c r="C45" s="63">
        <v>1.73</v>
      </c>
      <c r="D45" s="81">
        <v>1.37</v>
      </c>
      <c r="E45" s="82"/>
      <c r="F45" s="83">
        <v>0.73</v>
      </c>
      <c r="G45" s="83">
        <v>0.5</v>
      </c>
      <c r="H45" s="84">
        <v>0.3</v>
      </c>
      <c r="I45" s="18"/>
      <c r="J45" s="46"/>
      <c r="M45" s="20"/>
      <c r="N45" s="21"/>
      <c r="O45" s="42"/>
      <c r="P45" s="43">
        <f t="shared" si="3"/>
        <v>0</v>
      </c>
      <c r="Q45" s="44">
        <f t="shared" si="4"/>
        <v>0</v>
      </c>
      <c r="R45" s="45" t="str">
        <f t="shared" si="5"/>
        <v xml:space="preserve"> </v>
      </c>
    </row>
    <row r="46" spans="1:18" x14ac:dyDescent="0.2">
      <c r="A46" s="6" t="s">
        <v>12</v>
      </c>
      <c r="B46" s="6" t="s">
        <v>11</v>
      </c>
      <c r="C46" s="63">
        <v>40.98</v>
      </c>
      <c r="D46" s="81">
        <v>39.130000000000003</v>
      </c>
      <c r="E46" s="82">
        <v>38.229999999999997</v>
      </c>
      <c r="F46" s="83">
        <v>32.200000000000003</v>
      </c>
      <c r="G46" s="83">
        <v>28.9</v>
      </c>
      <c r="H46" s="84">
        <v>21.37</v>
      </c>
      <c r="I46" s="57" t="s">
        <v>12</v>
      </c>
      <c r="J46" s="11" t="s">
        <v>11</v>
      </c>
      <c r="K46" s="19">
        <v>5</v>
      </c>
      <c r="L46" s="19">
        <v>8</v>
      </c>
      <c r="M46" s="20">
        <v>3</v>
      </c>
      <c r="N46" s="21">
        <v>8</v>
      </c>
      <c r="O46" s="22">
        <v>7</v>
      </c>
      <c r="P46" s="43">
        <f t="shared" si="3"/>
        <v>7.320644216691069E-2</v>
      </c>
      <c r="Q46" s="44">
        <f t="shared" si="4"/>
        <v>0.20444671607462303</v>
      </c>
      <c r="R46" s="45">
        <f t="shared" si="5"/>
        <v>0.18310227569971227</v>
      </c>
    </row>
    <row r="47" spans="1:18" x14ac:dyDescent="0.2">
      <c r="A47" s="6" t="s">
        <v>254</v>
      </c>
      <c r="B47" s="6" t="s">
        <v>253</v>
      </c>
      <c r="C47" s="63">
        <v>5.4</v>
      </c>
      <c r="D47" s="81">
        <v>7.43</v>
      </c>
      <c r="E47" s="82">
        <v>3.8</v>
      </c>
      <c r="F47" s="83">
        <v>3.17</v>
      </c>
      <c r="G47" s="83">
        <v>0.73</v>
      </c>
      <c r="H47" s="84"/>
      <c r="I47" s="57" t="s">
        <v>254</v>
      </c>
      <c r="J47" s="11" t="s">
        <v>253</v>
      </c>
      <c r="L47" s="19">
        <v>3</v>
      </c>
      <c r="M47" s="20"/>
      <c r="N47" s="21">
        <v>1</v>
      </c>
      <c r="O47" s="22">
        <v>2</v>
      </c>
      <c r="P47" s="43">
        <f t="shared" si="3"/>
        <v>0</v>
      </c>
      <c r="Q47" s="44">
        <f t="shared" si="4"/>
        <v>0.13458950201884254</v>
      </c>
      <c r="R47" s="45">
        <f t="shared" si="5"/>
        <v>0.52631578947368418</v>
      </c>
    </row>
    <row r="48" spans="1:18" x14ac:dyDescent="0.2">
      <c r="A48" s="3" t="s">
        <v>346</v>
      </c>
      <c r="B48" s="3" t="s">
        <v>345</v>
      </c>
      <c r="C48" s="63"/>
      <c r="D48" s="87"/>
      <c r="E48" s="88"/>
      <c r="F48" s="89">
        <v>0.3</v>
      </c>
      <c r="G48" s="89">
        <v>0.43</v>
      </c>
      <c r="H48" s="84">
        <v>1</v>
      </c>
      <c r="I48" s="18"/>
      <c r="J48" s="46"/>
      <c r="M48" s="20"/>
      <c r="N48" s="21"/>
      <c r="O48" s="42"/>
      <c r="P48" s="43" t="str">
        <f t="shared" si="3"/>
        <v xml:space="preserve"> </v>
      </c>
      <c r="Q48" s="44" t="str">
        <f t="shared" si="4"/>
        <v xml:space="preserve"> </v>
      </c>
      <c r="R48" s="45" t="str">
        <f t="shared" si="5"/>
        <v xml:space="preserve"> </v>
      </c>
    </row>
    <row r="49" spans="1:18" x14ac:dyDescent="0.2">
      <c r="A49" s="6" t="s">
        <v>18</v>
      </c>
      <c r="B49" s="6" t="s">
        <v>17</v>
      </c>
      <c r="C49" s="63">
        <v>3.2</v>
      </c>
      <c r="D49" s="81">
        <v>2.23</v>
      </c>
      <c r="E49" s="82">
        <v>1.4</v>
      </c>
      <c r="F49" s="83"/>
      <c r="G49" s="83"/>
      <c r="H49" s="84"/>
      <c r="I49" s="57" t="s">
        <v>18</v>
      </c>
      <c r="J49" s="11" t="s">
        <v>17</v>
      </c>
      <c r="K49" s="19">
        <v>1</v>
      </c>
      <c r="M49" s="20">
        <v>1</v>
      </c>
      <c r="N49" s="21"/>
      <c r="O49" s="22"/>
      <c r="P49" s="43">
        <f t="shared" si="3"/>
        <v>0.3125</v>
      </c>
      <c r="Q49" s="44">
        <f t="shared" si="4"/>
        <v>0</v>
      </c>
      <c r="R49" s="45">
        <f t="shared" si="5"/>
        <v>0</v>
      </c>
    </row>
    <row r="50" spans="1:18" x14ac:dyDescent="0.2">
      <c r="A50" s="6" t="s">
        <v>443</v>
      </c>
      <c r="B50" s="6" t="s">
        <v>442</v>
      </c>
      <c r="C50" s="63"/>
      <c r="D50" s="81"/>
      <c r="E50" s="82"/>
      <c r="F50" s="83"/>
      <c r="G50" s="83">
        <v>28.57</v>
      </c>
      <c r="H50" s="84">
        <v>28.03</v>
      </c>
      <c r="I50" s="57" t="s">
        <v>443</v>
      </c>
      <c r="J50" s="11" t="s">
        <v>442</v>
      </c>
      <c r="M50" s="20"/>
      <c r="N50" s="21">
        <v>3</v>
      </c>
      <c r="O50" s="22">
        <v>4</v>
      </c>
      <c r="P50" s="43" t="str">
        <f t="shared" si="3"/>
        <v xml:space="preserve"> </v>
      </c>
      <c r="Q50" s="44" t="str">
        <f t="shared" si="4"/>
        <v xml:space="preserve"> </v>
      </c>
      <c r="R50" s="45" t="str">
        <f t="shared" si="5"/>
        <v xml:space="preserve"> </v>
      </c>
    </row>
    <row r="51" spans="1:18" x14ac:dyDescent="0.2">
      <c r="A51" s="6" t="s">
        <v>144</v>
      </c>
      <c r="B51" s="6" t="s">
        <v>143</v>
      </c>
      <c r="C51" s="63">
        <v>15.97</v>
      </c>
      <c r="D51" s="81">
        <v>13.35</v>
      </c>
      <c r="E51" s="82">
        <v>10.3</v>
      </c>
      <c r="F51" s="83">
        <v>7.67</v>
      </c>
      <c r="G51" s="83">
        <v>0.73</v>
      </c>
      <c r="H51" s="84">
        <v>0.13</v>
      </c>
      <c r="I51" s="57" t="s">
        <v>144</v>
      </c>
      <c r="J51" s="11" t="s">
        <v>143</v>
      </c>
      <c r="M51" s="20">
        <v>1</v>
      </c>
      <c r="N51" s="21"/>
      <c r="O51" s="22"/>
      <c r="P51" s="43">
        <f t="shared" si="3"/>
        <v>6.2617407639323733E-2</v>
      </c>
      <c r="Q51" s="44">
        <f t="shared" si="4"/>
        <v>0</v>
      </c>
      <c r="R51" s="45">
        <f t="shared" si="5"/>
        <v>0</v>
      </c>
    </row>
    <row r="52" spans="1:18" x14ac:dyDescent="0.2">
      <c r="A52" s="6" t="s">
        <v>216</v>
      </c>
      <c r="B52" s="6" t="s">
        <v>215</v>
      </c>
      <c r="C52" s="63">
        <v>16.43</v>
      </c>
      <c r="D52" s="81">
        <v>11.7</v>
      </c>
      <c r="E52" s="82">
        <v>12.77</v>
      </c>
      <c r="F52" s="83">
        <v>10.67</v>
      </c>
      <c r="G52" s="83">
        <v>3.9</v>
      </c>
      <c r="H52" s="84">
        <v>0.67</v>
      </c>
      <c r="I52" s="57" t="s">
        <v>216</v>
      </c>
      <c r="J52" s="11" t="s">
        <v>215</v>
      </c>
      <c r="K52" s="19">
        <v>1</v>
      </c>
      <c r="M52" s="20"/>
      <c r="N52" s="21">
        <v>1</v>
      </c>
      <c r="O52" s="22"/>
      <c r="P52" s="43">
        <f t="shared" si="3"/>
        <v>0</v>
      </c>
      <c r="Q52" s="44">
        <f t="shared" si="4"/>
        <v>8.5470085470085472E-2</v>
      </c>
      <c r="R52" s="45">
        <f t="shared" si="5"/>
        <v>0</v>
      </c>
    </row>
    <row r="53" spans="1:18" x14ac:dyDescent="0.2">
      <c r="A53" s="6" t="s">
        <v>152</v>
      </c>
      <c r="B53" s="6" t="s">
        <v>151</v>
      </c>
      <c r="C53" s="63">
        <v>32</v>
      </c>
      <c r="D53" s="81">
        <v>26.2</v>
      </c>
      <c r="E53" s="82">
        <v>19.47</v>
      </c>
      <c r="F53" s="83">
        <v>15.93</v>
      </c>
      <c r="G53" s="83">
        <v>6.83</v>
      </c>
      <c r="H53" s="84">
        <v>1.77</v>
      </c>
      <c r="I53" s="57" t="s">
        <v>152</v>
      </c>
      <c r="J53" s="11" t="s">
        <v>151</v>
      </c>
      <c r="L53" s="19">
        <v>2</v>
      </c>
      <c r="M53" s="20">
        <v>3</v>
      </c>
      <c r="N53" s="21"/>
      <c r="O53" s="22">
        <v>1</v>
      </c>
      <c r="P53" s="43">
        <f t="shared" si="3"/>
        <v>9.375E-2</v>
      </c>
      <c r="Q53" s="44">
        <f t="shared" si="4"/>
        <v>0</v>
      </c>
      <c r="R53" s="45">
        <f t="shared" si="5"/>
        <v>5.1361068310220859E-2</v>
      </c>
    </row>
    <row r="54" spans="1:18" x14ac:dyDescent="0.2">
      <c r="A54" s="6" t="s">
        <v>258</v>
      </c>
      <c r="B54" s="6" t="s">
        <v>257</v>
      </c>
      <c r="C54" s="63">
        <v>19.87</v>
      </c>
      <c r="D54" s="81">
        <v>15.37</v>
      </c>
      <c r="E54" s="82">
        <v>11.83</v>
      </c>
      <c r="F54" s="83">
        <v>10.63</v>
      </c>
      <c r="G54" s="83">
        <v>4.5999999999999996</v>
      </c>
      <c r="H54" s="84">
        <v>0.4</v>
      </c>
      <c r="I54" s="57" t="s">
        <v>258</v>
      </c>
      <c r="J54" s="11" t="s">
        <v>257</v>
      </c>
      <c r="K54" s="19">
        <v>1</v>
      </c>
      <c r="M54" s="20">
        <v>1</v>
      </c>
      <c r="N54" s="21"/>
      <c r="O54" s="22"/>
      <c r="P54" s="43">
        <f t="shared" si="3"/>
        <v>5.0327126321087066E-2</v>
      </c>
      <c r="Q54" s="44">
        <f t="shared" si="4"/>
        <v>0</v>
      </c>
      <c r="R54" s="45">
        <f t="shared" si="5"/>
        <v>0</v>
      </c>
    </row>
    <row r="55" spans="1:18" x14ac:dyDescent="0.2">
      <c r="A55" s="6" t="s">
        <v>102</v>
      </c>
      <c r="B55" s="6" t="s">
        <v>101</v>
      </c>
      <c r="C55" s="63">
        <v>18.27</v>
      </c>
      <c r="D55" s="81">
        <v>21.1</v>
      </c>
      <c r="E55" s="82">
        <v>17.23</v>
      </c>
      <c r="F55" s="83">
        <v>10.6</v>
      </c>
      <c r="G55" s="83">
        <v>4.2300000000000004</v>
      </c>
      <c r="H55" s="84">
        <v>6.43</v>
      </c>
      <c r="I55" s="57" t="s">
        <v>102</v>
      </c>
      <c r="J55" s="11" t="s">
        <v>101</v>
      </c>
      <c r="K55" s="19">
        <v>5</v>
      </c>
      <c r="L55" s="19">
        <v>4</v>
      </c>
      <c r="M55" s="20">
        <v>3</v>
      </c>
      <c r="N55" s="21">
        <v>2</v>
      </c>
      <c r="O55" s="22"/>
      <c r="P55" s="43">
        <f t="shared" si="3"/>
        <v>0.16420361247947454</v>
      </c>
      <c r="Q55" s="44">
        <f t="shared" si="4"/>
        <v>9.4786729857819899E-2</v>
      </c>
      <c r="R55" s="45">
        <f t="shared" si="5"/>
        <v>0</v>
      </c>
    </row>
    <row r="56" spans="1:18" x14ac:dyDescent="0.2">
      <c r="A56" s="6" t="s">
        <v>268</v>
      </c>
      <c r="B56" s="6" t="s">
        <v>267</v>
      </c>
      <c r="C56" s="63">
        <v>0.6</v>
      </c>
      <c r="D56" s="81">
        <v>0.43</v>
      </c>
      <c r="E56" s="82">
        <v>1.1000000000000001</v>
      </c>
      <c r="F56" s="83">
        <v>0.1</v>
      </c>
      <c r="G56" s="83"/>
      <c r="H56" s="84"/>
      <c r="I56" s="57" t="s">
        <v>268</v>
      </c>
      <c r="J56" s="11" t="s">
        <v>267</v>
      </c>
      <c r="M56" s="20">
        <v>2</v>
      </c>
      <c r="N56" s="21"/>
      <c r="O56" s="22"/>
      <c r="P56" s="43">
        <f t="shared" si="3"/>
        <v>3.3333333333333335</v>
      </c>
      <c r="Q56" s="44">
        <f t="shared" si="4"/>
        <v>0</v>
      </c>
      <c r="R56" s="45">
        <f t="shared" si="5"/>
        <v>0</v>
      </c>
    </row>
    <row r="57" spans="1:18" x14ac:dyDescent="0.2">
      <c r="A57" s="6" t="s">
        <v>126</v>
      </c>
      <c r="B57" s="6" t="s">
        <v>125</v>
      </c>
      <c r="C57" s="63">
        <v>3.13</v>
      </c>
      <c r="D57" s="81">
        <v>2.7</v>
      </c>
      <c r="E57" s="82">
        <v>2.27</v>
      </c>
      <c r="F57" s="83">
        <v>0.37</v>
      </c>
      <c r="G57" s="83">
        <v>1.5</v>
      </c>
      <c r="H57" s="84">
        <v>0.4</v>
      </c>
      <c r="I57" s="57" t="s">
        <v>126</v>
      </c>
      <c r="J57" s="11" t="s">
        <v>125</v>
      </c>
      <c r="M57" s="20"/>
      <c r="N57" s="21"/>
      <c r="O57" s="22">
        <v>1</v>
      </c>
      <c r="P57" s="43">
        <f t="shared" si="3"/>
        <v>0</v>
      </c>
      <c r="Q57" s="44">
        <f t="shared" si="4"/>
        <v>0</v>
      </c>
      <c r="R57" s="45">
        <f t="shared" si="5"/>
        <v>0.44052863436123346</v>
      </c>
    </row>
    <row r="58" spans="1:18" x14ac:dyDescent="0.2">
      <c r="A58" s="6" t="s">
        <v>445</v>
      </c>
      <c r="B58" s="6" t="s">
        <v>444</v>
      </c>
      <c r="C58" s="63"/>
      <c r="D58" s="81"/>
      <c r="E58" s="82"/>
      <c r="F58" s="83"/>
      <c r="G58" s="83">
        <v>1.6</v>
      </c>
      <c r="H58" s="84">
        <v>2.4300000000000002</v>
      </c>
      <c r="I58" s="18"/>
      <c r="J58" s="46"/>
      <c r="M58" s="20"/>
      <c r="N58" s="21"/>
      <c r="O58" s="42"/>
      <c r="P58" s="43" t="str">
        <f t="shared" si="3"/>
        <v xml:space="preserve"> </v>
      </c>
      <c r="Q58" s="44" t="str">
        <f t="shared" si="4"/>
        <v xml:space="preserve"> </v>
      </c>
      <c r="R58" s="45" t="str">
        <f t="shared" si="5"/>
        <v xml:space="preserve"> </v>
      </c>
    </row>
    <row r="59" spans="1:18" x14ac:dyDescent="0.2">
      <c r="A59" s="6" t="s">
        <v>298</v>
      </c>
      <c r="B59" s="6" t="s">
        <v>297</v>
      </c>
      <c r="C59" s="63">
        <v>4.2699999999999996</v>
      </c>
      <c r="D59" s="81">
        <v>3.3</v>
      </c>
      <c r="E59" s="82">
        <v>8.1999999999999993</v>
      </c>
      <c r="F59" s="83">
        <v>9.1999999999999993</v>
      </c>
      <c r="G59" s="83">
        <v>9.57</v>
      </c>
      <c r="H59" s="84">
        <v>10.83</v>
      </c>
      <c r="I59" s="18"/>
      <c r="J59" s="46"/>
      <c r="M59" s="20"/>
      <c r="N59" s="21"/>
      <c r="O59" s="42"/>
      <c r="P59" s="43">
        <f t="shared" si="3"/>
        <v>0</v>
      </c>
      <c r="Q59" s="44">
        <f t="shared" si="4"/>
        <v>0</v>
      </c>
      <c r="R59" s="45">
        <f t="shared" si="5"/>
        <v>0</v>
      </c>
    </row>
    <row r="60" spans="1:18" x14ac:dyDescent="0.2">
      <c r="A60" s="6" t="s">
        <v>355</v>
      </c>
      <c r="B60" s="6" t="s">
        <v>354</v>
      </c>
      <c r="C60" s="63">
        <v>9.1</v>
      </c>
      <c r="D60" s="81">
        <v>5.7</v>
      </c>
      <c r="E60" s="82">
        <v>3.57</v>
      </c>
      <c r="F60" s="83">
        <v>2.6</v>
      </c>
      <c r="G60" s="83">
        <v>3.93</v>
      </c>
      <c r="H60" s="84">
        <v>6.33</v>
      </c>
      <c r="I60" s="18"/>
      <c r="J60" s="46"/>
      <c r="M60" s="20"/>
      <c r="N60" s="21"/>
      <c r="O60" s="42"/>
      <c r="P60" s="43">
        <f t="shared" si="3"/>
        <v>0</v>
      </c>
      <c r="Q60" s="44">
        <f t="shared" si="4"/>
        <v>0</v>
      </c>
      <c r="R60" s="45">
        <f t="shared" si="5"/>
        <v>0</v>
      </c>
    </row>
    <row r="61" spans="1:18" x14ac:dyDescent="0.2">
      <c r="A61" s="6" t="s">
        <v>270</v>
      </c>
      <c r="B61" s="6" t="s">
        <v>269</v>
      </c>
      <c r="C61" s="63">
        <v>4.47</v>
      </c>
      <c r="D61" s="81">
        <v>10.47</v>
      </c>
      <c r="E61" s="82">
        <v>6.03</v>
      </c>
      <c r="F61" s="83">
        <v>2.37</v>
      </c>
      <c r="G61" s="83">
        <v>2.97</v>
      </c>
      <c r="H61" s="84">
        <v>3.03</v>
      </c>
      <c r="I61" s="57" t="s">
        <v>270</v>
      </c>
      <c r="J61" s="11" t="s">
        <v>269</v>
      </c>
      <c r="L61" s="19">
        <v>1</v>
      </c>
      <c r="M61" s="20"/>
      <c r="N61" s="21"/>
      <c r="O61" s="22"/>
      <c r="P61" s="43">
        <f t="shared" si="3"/>
        <v>0</v>
      </c>
      <c r="Q61" s="44">
        <f t="shared" si="4"/>
        <v>0</v>
      </c>
      <c r="R61" s="45">
        <f t="shared" si="5"/>
        <v>0</v>
      </c>
    </row>
    <row r="62" spans="1:18" x14ac:dyDescent="0.2">
      <c r="A62" s="6" t="s">
        <v>112</v>
      </c>
      <c r="B62" s="6" t="s">
        <v>277</v>
      </c>
      <c r="C62" s="63">
        <v>5.3</v>
      </c>
      <c r="D62" s="81">
        <v>4.9000000000000004</v>
      </c>
      <c r="E62" s="82">
        <v>2.93</v>
      </c>
      <c r="F62" s="83">
        <v>3.1</v>
      </c>
      <c r="G62" s="83">
        <v>0.1</v>
      </c>
      <c r="H62" s="84"/>
      <c r="I62" s="18"/>
      <c r="J62" s="46"/>
      <c r="M62" s="20"/>
      <c r="N62" s="21"/>
      <c r="O62" s="42"/>
      <c r="P62" s="43">
        <f t="shared" si="3"/>
        <v>0</v>
      </c>
      <c r="Q62" s="44">
        <f t="shared" si="4"/>
        <v>0</v>
      </c>
      <c r="R62" s="45">
        <f t="shared" si="5"/>
        <v>0</v>
      </c>
    </row>
    <row r="63" spans="1:18" x14ac:dyDescent="0.2">
      <c r="A63" s="6" t="s">
        <v>264</v>
      </c>
      <c r="B63" s="6" t="s">
        <v>263</v>
      </c>
      <c r="C63" s="63"/>
      <c r="D63" s="81">
        <v>5.2</v>
      </c>
      <c r="E63" s="82">
        <v>7.73</v>
      </c>
      <c r="F63" s="83">
        <v>8.1300000000000008</v>
      </c>
      <c r="G63" s="83">
        <v>3.13</v>
      </c>
      <c r="H63" s="84">
        <v>3.8</v>
      </c>
      <c r="I63" s="18"/>
      <c r="J63" s="46"/>
      <c r="M63" s="20"/>
      <c r="N63" s="21"/>
      <c r="O63" s="42"/>
      <c r="P63" s="43" t="str">
        <f t="shared" si="3"/>
        <v xml:space="preserve"> </v>
      </c>
      <c r="Q63" s="44">
        <f t="shared" si="4"/>
        <v>0</v>
      </c>
      <c r="R63" s="45">
        <f t="shared" si="5"/>
        <v>0</v>
      </c>
    </row>
    <row r="64" spans="1:18" x14ac:dyDescent="0.2">
      <c r="A64" s="6" t="s">
        <v>230</v>
      </c>
      <c r="B64" s="6" t="s">
        <v>229</v>
      </c>
      <c r="C64" s="63">
        <v>10.44</v>
      </c>
      <c r="D64" s="81">
        <v>9.57</v>
      </c>
      <c r="E64" s="82">
        <v>7.4</v>
      </c>
      <c r="F64" s="83">
        <v>6.2</v>
      </c>
      <c r="G64" s="83">
        <v>3.5</v>
      </c>
      <c r="H64" s="84">
        <v>2.2999999999999998</v>
      </c>
      <c r="I64" s="18"/>
      <c r="J64" s="46"/>
      <c r="M64" s="20"/>
      <c r="N64" s="21"/>
      <c r="O64" s="42"/>
      <c r="P64" s="43">
        <f t="shared" si="3"/>
        <v>0</v>
      </c>
      <c r="Q64" s="44">
        <f t="shared" si="4"/>
        <v>0</v>
      </c>
      <c r="R64" s="45">
        <f t="shared" si="5"/>
        <v>0</v>
      </c>
    </row>
    <row r="65" spans="1:18" x14ac:dyDescent="0.2">
      <c r="A65" s="6" t="s">
        <v>84</v>
      </c>
      <c r="B65" s="6" t="s">
        <v>83</v>
      </c>
      <c r="C65" s="63">
        <v>3.23</v>
      </c>
      <c r="D65" s="81">
        <v>3.43</v>
      </c>
      <c r="E65" s="82">
        <v>4.57</v>
      </c>
      <c r="F65" s="83">
        <v>1.67</v>
      </c>
      <c r="G65" s="83"/>
      <c r="H65" s="84">
        <v>0.13</v>
      </c>
      <c r="I65" s="57" t="s">
        <v>84</v>
      </c>
      <c r="J65" s="11" t="s">
        <v>83</v>
      </c>
      <c r="K65" s="19">
        <v>1</v>
      </c>
      <c r="M65" s="20"/>
      <c r="N65" s="21"/>
      <c r="O65" s="22"/>
      <c r="P65" s="43">
        <f t="shared" si="3"/>
        <v>0</v>
      </c>
      <c r="Q65" s="44">
        <f t="shared" si="4"/>
        <v>0</v>
      </c>
      <c r="R65" s="45">
        <f t="shared" si="5"/>
        <v>0</v>
      </c>
    </row>
    <row r="66" spans="1:18" x14ac:dyDescent="0.2">
      <c r="A66" s="6" t="s">
        <v>404</v>
      </c>
      <c r="B66" s="6" t="s">
        <v>403</v>
      </c>
      <c r="C66" s="63">
        <v>0.2</v>
      </c>
      <c r="D66" s="81"/>
      <c r="E66" s="82"/>
      <c r="F66" s="83"/>
      <c r="G66" s="83"/>
      <c r="H66" s="84"/>
      <c r="I66" s="18"/>
      <c r="J66" s="46"/>
      <c r="M66" s="20"/>
      <c r="N66" s="21"/>
      <c r="O66" s="42"/>
      <c r="P66" s="43">
        <f t="shared" si="3"/>
        <v>0</v>
      </c>
      <c r="Q66" s="44" t="str">
        <f t="shared" si="4"/>
        <v xml:space="preserve"> </v>
      </c>
      <c r="R66" s="45" t="str">
        <f t="shared" si="5"/>
        <v xml:space="preserve"> </v>
      </c>
    </row>
    <row r="67" spans="1:18" x14ac:dyDescent="0.2">
      <c r="A67" s="6" t="s">
        <v>406</v>
      </c>
      <c r="B67" s="6" t="s">
        <v>405</v>
      </c>
      <c r="C67" s="63">
        <v>0.1</v>
      </c>
      <c r="D67" s="81"/>
      <c r="E67" s="82">
        <v>0.2</v>
      </c>
      <c r="F67" s="83"/>
      <c r="G67" s="83"/>
      <c r="H67" s="84"/>
      <c r="I67" s="18"/>
      <c r="J67" s="46"/>
      <c r="M67" s="20"/>
      <c r="N67" s="21"/>
      <c r="O67" s="42"/>
      <c r="P67" s="43">
        <f t="shared" si="3"/>
        <v>0</v>
      </c>
      <c r="Q67" s="44" t="str">
        <f t="shared" si="4"/>
        <v xml:space="preserve"> </v>
      </c>
      <c r="R67" s="45">
        <f t="shared" si="5"/>
        <v>0</v>
      </c>
    </row>
    <row r="68" spans="1:18" x14ac:dyDescent="0.2">
      <c r="A68" s="6" t="s">
        <v>371</v>
      </c>
      <c r="B68" s="6" t="s">
        <v>370</v>
      </c>
      <c r="C68" s="63"/>
      <c r="D68" s="81"/>
      <c r="E68" s="82"/>
      <c r="F68" s="83"/>
      <c r="G68" s="83"/>
      <c r="H68" s="84">
        <v>0.1</v>
      </c>
      <c r="I68" s="18"/>
      <c r="J68" s="46"/>
      <c r="M68" s="20"/>
      <c r="N68" s="21"/>
      <c r="O68" s="42"/>
      <c r="P68" s="43" t="str">
        <f t="shared" si="3"/>
        <v xml:space="preserve"> </v>
      </c>
      <c r="Q68" s="44" t="str">
        <f t="shared" si="4"/>
        <v xml:space="preserve"> </v>
      </c>
      <c r="R68" s="45" t="str">
        <f t="shared" si="5"/>
        <v xml:space="preserve"> </v>
      </c>
    </row>
    <row r="69" spans="1:18" x14ac:dyDescent="0.2">
      <c r="A69" s="6" t="s">
        <v>282</v>
      </c>
      <c r="B69" s="6" t="s">
        <v>281</v>
      </c>
      <c r="C69" s="63">
        <v>0.1</v>
      </c>
      <c r="D69" s="81">
        <v>0.43</v>
      </c>
      <c r="E69" s="82"/>
      <c r="F69" s="83">
        <v>1.3</v>
      </c>
      <c r="G69" s="83"/>
      <c r="H69" s="84">
        <v>0.1</v>
      </c>
      <c r="I69" s="18"/>
      <c r="J69" s="46"/>
      <c r="M69" s="20"/>
      <c r="N69" s="21"/>
      <c r="O69" s="42"/>
      <c r="P69" s="43">
        <f t="shared" ref="P69:P128" si="6">IF(ISBLANK(C69), " ", M69/C69)</f>
        <v>0</v>
      </c>
      <c r="Q69" s="44">
        <f t="shared" ref="Q69:Q128" si="7">IF(ISBLANK(D69), " ", N69/D69)</f>
        <v>0</v>
      </c>
      <c r="R69" s="45" t="str">
        <f t="shared" ref="R69:R128" si="8">IF(ISBLANK(E69), " ", O69/E69)</f>
        <v xml:space="preserve"> </v>
      </c>
    </row>
    <row r="70" spans="1:18" x14ac:dyDescent="0.2">
      <c r="A70" s="6" t="s">
        <v>150</v>
      </c>
      <c r="B70" s="6" t="s">
        <v>149</v>
      </c>
      <c r="C70" s="63">
        <v>1.27</v>
      </c>
      <c r="D70" s="81">
        <v>0.1</v>
      </c>
      <c r="E70" s="82">
        <v>0.1</v>
      </c>
      <c r="F70" s="83">
        <v>0.1</v>
      </c>
      <c r="G70" s="83">
        <v>0.2</v>
      </c>
      <c r="H70" s="84">
        <v>0.3</v>
      </c>
      <c r="I70" s="18"/>
      <c r="J70" s="46"/>
      <c r="M70" s="20"/>
      <c r="N70" s="21"/>
      <c r="O70" s="42"/>
      <c r="P70" s="43">
        <f t="shared" si="6"/>
        <v>0</v>
      </c>
      <c r="Q70" s="44">
        <f t="shared" si="7"/>
        <v>0</v>
      </c>
      <c r="R70" s="45">
        <f t="shared" si="8"/>
        <v>0</v>
      </c>
    </row>
    <row r="71" spans="1:18" x14ac:dyDescent="0.2">
      <c r="A71" s="6" t="s">
        <v>250</v>
      </c>
      <c r="B71" s="6" t="s">
        <v>249</v>
      </c>
      <c r="C71" s="63">
        <v>10.57</v>
      </c>
      <c r="D71" s="81">
        <v>7.13</v>
      </c>
      <c r="E71" s="82">
        <v>5.4</v>
      </c>
      <c r="F71" s="83">
        <v>3.2</v>
      </c>
      <c r="G71" s="83">
        <v>2.33</v>
      </c>
      <c r="H71" s="84">
        <v>1.17</v>
      </c>
      <c r="I71" s="57" t="s">
        <v>250</v>
      </c>
      <c r="J71" s="11" t="s">
        <v>249</v>
      </c>
      <c r="L71" s="19">
        <v>1</v>
      </c>
      <c r="M71" s="20">
        <v>1</v>
      </c>
      <c r="N71" s="21"/>
      <c r="O71" s="22">
        <v>1</v>
      </c>
      <c r="P71" s="43">
        <f t="shared" si="6"/>
        <v>9.46073793755913E-2</v>
      </c>
      <c r="Q71" s="44">
        <f t="shared" si="7"/>
        <v>0</v>
      </c>
      <c r="R71" s="45">
        <f t="shared" si="8"/>
        <v>0.18518518518518517</v>
      </c>
    </row>
    <row r="72" spans="1:18" x14ac:dyDescent="0.2">
      <c r="A72" s="6" t="s">
        <v>116</v>
      </c>
      <c r="B72" s="6" t="s">
        <v>115</v>
      </c>
      <c r="C72" s="63"/>
      <c r="D72" s="81"/>
      <c r="E72" s="82"/>
      <c r="F72" s="83">
        <v>0.4</v>
      </c>
      <c r="G72" s="83">
        <v>2.57</v>
      </c>
      <c r="H72" s="84">
        <v>2.5</v>
      </c>
      <c r="I72" s="57" t="s">
        <v>100</v>
      </c>
      <c r="J72" s="11" t="s">
        <v>99</v>
      </c>
      <c r="K72" s="19">
        <v>3</v>
      </c>
      <c r="L72" s="19">
        <v>3</v>
      </c>
      <c r="M72" s="20">
        <v>1</v>
      </c>
      <c r="N72" s="21">
        <v>2</v>
      </c>
      <c r="O72" s="22"/>
      <c r="P72" s="43" t="str">
        <f t="shared" si="6"/>
        <v xml:space="preserve"> </v>
      </c>
      <c r="Q72" s="44" t="str">
        <f t="shared" si="7"/>
        <v xml:space="preserve"> </v>
      </c>
      <c r="R72" s="45" t="str">
        <f t="shared" si="8"/>
        <v xml:space="preserve"> </v>
      </c>
    </row>
    <row r="73" spans="1:18" x14ac:dyDescent="0.2">
      <c r="A73" s="6" t="s">
        <v>100</v>
      </c>
      <c r="B73" s="6" t="s">
        <v>99</v>
      </c>
      <c r="C73" s="63">
        <v>16.93</v>
      </c>
      <c r="D73" s="81">
        <v>12.93</v>
      </c>
      <c r="E73" s="82">
        <v>14.95</v>
      </c>
      <c r="F73" s="83">
        <v>11.7</v>
      </c>
      <c r="G73" s="83">
        <v>4.7</v>
      </c>
      <c r="H73" s="84">
        <v>1.47</v>
      </c>
      <c r="I73" s="18"/>
      <c r="J73" s="46"/>
      <c r="M73" s="20"/>
      <c r="N73" s="21"/>
      <c r="O73" s="42"/>
      <c r="P73" s="43">
        <f t="shared" si="6"/>
        <v>0</v>
      </c>
      <c r="Q73" s="44">
        <f t="shared" si="7"/>
        <v>0</v>
      </c>
      <c r="R73" s="45">
        <f t="shared" si="8"/>
        <v>0</v>
      </c>
    </row>
    <row r="74" spans="1:18" x14ac:dyDescent="0.2">
      <c r="A74" s="6" t="s">
        <v>381</v>
      </c>
      <c r="B74" s="6" t="s">
        <v>380</v>
      </c>
      <c r="C74" s="63">
        <v>1</v>
      </c>
      <c r="D74" s="81">
        <v>1</v>
      </c>
      <c r="E74" s="82"/>
      <c r="F74" s="83"/>
      <c r="G74" s="83"/>
      <c r="H74" s="84"/>
      <c r="I74" s="18"/>
      <c r="J74" s="46"/>
      <c r="M74" s="20"/>
      <c r="N74" s="21"/>
      <c r="O74" s="42"/>
      <c r="P74" s="43">
        <f t="shared" si="6"/>
        <v>0</v>
      </c>
      <c r="Q74" s="44">
        <f t="shared" si="7"/>
        <v>0</v>
      </c>
      <c r="R74" s="45" t="str">
        <f t="shared" si="8"/>
        <v xml:space="preserve"> </v>
      </c>
    </row>
    <row r="75" spans="1:18" x14ac:dyDescent="0.2">
      <c r="A75" s="6" t="s">
        <v>413</v>
      </c>
      <c r="B75" s="6" t="s">
        <v>412</v>
      </c>
      <c r="C75" s="63"/>
      <c r="D75" s="81"/>
      <c r="E75" s="82">
        <v>0.93</v>
      </c>
      <c r="F75" s="83">
        <v>0.53</v>
      </c>
      <c r="G75" s="83"/>
      <c r="H75" s="84"/>
      <c r="I75" s="18"/>
      <c r="J75" s="46"/>
      <c r="M75" s="20"/>
      <c r="N75" s="21"/>
      <c r="O75" s="42"/>
      <c r="P75" s="43" t="str">
        <f t="shared" si="6"/>
        <v xml:space="preserve"> </v>
      </c>
      <c r="Q75" s="44" t="str">
        <f t="shared" si="7"/>
        <v xml:space="preserve"> </v>
      </c>
      <c r="R75" s="45">
        <f t="shared" si="8"/>
        <v>0</v>
      </c>
    </row>
    <row r="76" spans="1:18" x14ac:dyDescent="0.2">
      <c r="A76" s="6" t="s">
        <v>326</v>
      </c>
      <c r="B76" s="6" t="s">
        <v>325</v>
      </c>
      <c r="C76" s="63">
        <v>2.52</v>
      </c>
      <c r="D76" s="81">
        <v>3.5999999999999996</v>
      </c>
      <c r="E76" s="82">
        <v>1.6300000000000001</v>
      </c>
      <c r="F76" s="83">
        <v>2.27</v>
      </c>
      <c r="G76" s="83">
        <v>1.3</v>
      </c>
      <c r="H76" s="84">
        <v>0.43</v>
      </c>
      <c r="I76" s="57" t="s">
        <v>326</v>
      </c>
      <c r="J76" s="11" t="s">
        <v>325</v>
      </c>
      <c r="M76" s="20"/>
      <c r="N76" s="21"/>
      <c r="O76" s="22">
        <v>2</v>
      </c>
      <c r="P76" s="43">
        <f t="shared" si="6"/>
        <v>0</v>
      </c>
      <c r="Q76" s="44">
        <f t="shared" si="7"/>
        <v>0</v>
      </c>
      <c r="R76" s="45">
        <f t="shared" si="8"/>
        <v>1.2269938650306749</v>
      </c>
    </row>
    <row r="77" spans="1:18" x14ac:dyDescent="0.2">
      <c r="A77" s="6" t="s">
        <v>340</v>
      </c>
      <c r="B77" s="6" t="s">
        <v>339</v>
      </c>
      <c r="C77" s="63">
        <v>1.97</v>
      </c>
      <c r="D77" s="81">
        <v>2.13</v>
      </c>
      <c r="E77" s="82">
        <v>0.9</v>
      </c>
      <c r="F77" s="83">
        <v>0.4</v>
      </c>
      <c r="G77" s="83"/>
      <c r="H77" s="84">
        <v>0.1</v>
      </c>
      <c r="I77" s="57" t="s">
        <v>340</v>
      </c>
      <c r="J77" s="11" t="s">
        <v>339</v>
      </c>
      <c r="M77" s="20">
        <v>1</v>
      </c>
      <c r="N77" s="21"/>
      <c r="O77" s="22"/>
      <c r="P77" s="43">
        <f t="shared" si="6"/>
        <v>0.50761421319796951</v>
      </c>
      <c r="Q77" s="44">
        <f t="shared" si="7"/>
        <v>0</v>
      </c>
      <c r="R77" s="45">
        <f t="shared" si="8"/>
        <v>0</v>
      </c>
    </row>
    <row r="78" spans="1:18" x14ac:dyDescent="0.2">
      <c r="A78" s="6" t="s">
        <v>330</v>
      </c>
      <c r="B78" s="6" t="s">
        <v>329</v>
      </c>
      <c r="C78" s="63"/>
      <c r="D78" s="81">
        <v>0.83</v>
      </c>
      <c r="E78" s="82"/>
      <c r="F78" s="83">
        <v>7.0000000000000007E-2</v>
      </c>
      <c r="G78" s="83">
        <v>0.1</v>
      </c>
      <c r="H78" s="84">
        <v>0.2</v>
      </c>
      <c r="I78" s="18"/>
      <c r="J78" s="46"/>
      <c r="M78" s="20"/>
      <c r="N78" s="21"/>
      <c r="O78" s="42"/>
      <c r="P78" s="43" t="str">
        <f t="shared" si="6"/>
        <v xml:space="preserve"> </v>
      </c>
      <c r="Q78" s="44">
        <f t="shared" si="7"/>
        <v>0</v>
      </c>
      <c r="R78" s="45" t="str">
        <f t="shared" si="8"/>
        <v xml:space="preserve"> </v>
      </c>
    </row>
    <row r="79" spans="1:18" x14ac:dyDescent="0.2">
      <c r="A79" s="6" t="s">
        <v>288</v>
      </c>
      <c r="B79" s="6" t="s">
        <v>287</v>
      </c>
      <c r="C79" s="63">
        <v>7.63</v>
      </c>
      <c r="D79" s="81">
        <v>4.57</v>
      </c>
      <c r="E79" s="82">
        <v>3.57</v>
      </c>
      <c r="F79" s="83">
        <v>0.9</v>
      </c>
      <c r="G79" s="83"/>
      <c r="H79" s="84"/>
      <c r="I79" s="18"/>
      <c r="J79" s="46"/>
      <c r="M79" s="20"/>
      <c r="N79" s="21"/>
      <c r="O79" s="42"/>
      <c r="P79" s="43">
        <f t="shared" si="6"/>
        <v>0</v>
      </c>
      <c r="Q79" s="44">
        <f t="shared" si="7"/>
        <v>0</v>
      </c>
      <c r="R79" s="45">
        <f t="shared" si="8"/>
        <v>0</v>
      </c>
    </row>
    <row r="80" spans="1:18" x14ac:dyDescent="0.2">
      <c r="A80" s="3" t="s">
        <v>132</v>
      </c>
      <c r="B80" s="3" t="s">
        <v>131</v>
      </c>
      <c r="C80" s="63">
        <v>1.6700000000000002</v>
      </c>
      <c r="D80" s="87">
        <v>0.63</v>
      </c>
      <c r="E80" s="88">
        <v>0.5</v>
      </c>
      <c r="F80" s="89">
        <v>1.47</v>
      </c>
      <c r="G80" s="89"/>
      <c r="H80" s="84">
        <v>0.2</v>
      </c>
      <c r="I80" s="18"/>
      <c r="J80" s="46"/>
      <c r="M80" s="20"/>
      <c r="N80" s="21"/>
      <c r="O80" s="42"/>
      <c r="P80" s="43">
        <f t="shared" si="6"/>
        <v>0</v>
      </c>
      <c r="Q80" s="44">
        <f t="shared" si="7"/>
        <v>0</v>
      </c>
      <c r="R80" s="45">
        <f t="shared" si="8"/>
        <v>0</v>
      </c>
    </row>
    <row r="81" spans="1:18" x14ac:dyDescent="0.2">
      <c r="A81" s="6" t="s">
        <v>439</v>
      </c>
      <c r="B81" s="6" t="s">
        <v>438</v>
      </c>
      <c r="C81" s="63">
        <v>7.2</v>
      </c>
      <c r="D81" s="81">
        <v>1.42</v>
      </c>
      <c r="E81" s="82">
        <v>0.47</v>
      </c>
      <c r="F81" s="83">
        <v>0.4</v>
      </c>
      <c r="G81" s="83">
        <v>3.3</v>
      </c>
      <c r="H81" s="84">
        <v>2.8</v>
      </c>
      <c r="I81" s="18"/>
      <c r="J81" s="46"/>
      <c r="M81" s="20"/>
      <c r="N81" s="21"/>
      <c r="O81" s="42"/>
      <c r="P81" s="43">
        <f t="shared" si="6"/>
        <v>0</v>
      </c>
      <c r="Q81" s="44">
        <f t="shared" si="7"/>
        <v>0</v>
      </c>
      <c r="R81" s="45">
        <f t="shared" si="8"/>
        <v>0</v>
      </c>
    </row>
    <row r="82" spans="1:18" x14ac:dyDescent="0.2">
      <c r="A82" s="6" t="s">
        <v>10</v>
      </c>
      <c r="B82" s="6" t="s">
        <v>9</v>
      </c>
      <c r="C82" s="63">
        <v>44.93</v>
      </c>
      <c r="D82" s="81">
        <v>29.43</v>
      </c>
      <c r="E82" s="82">
        <v>15.3</v>
      </c>
      <c r="F82" s="83">
        <v>10.7</v>
      </c>
      <c r="G82" s="83">
        <v>12.5</v>
      </c>
      <c r="H82" s="84">
        <v>7.87</v>
      </c>
      <c r="I82" s="57" t="s">
        <v>10</v>
      </c>
      <c r="J82" s="11" t="s">
        <v>9</v>
      </c>
      <c r="K82" s="19">
        <v>28</v>
      </c>
      <c r="L82" s="19">
        <v>16</v>
      </c>
      <c r="M82" s="20">
        <v>9</v>
      </c>
      <c r="N82" s="21">
        <v>8</v>
      </c>
      <c r="O82" s="22">
        <v>13</v>
      </c>
      <c r="P82" s="43">
        <f t="shared" si="6"/>
        <v>0.20031159581571334</v>
      </c>
      <c r="Q82" s="44">
        <f t="shared" si="7"/>
        <v>0.27183146449201495</v>
      </c>
      <c r="R82" s="45">
        <f t="shared" si="8"/>
        <v>0.84967320261437906</v>
      </c>
    </row>
    <row r="83" spans="1:18" x14ac:dyDescent="0.2">
      <c r="A83" s="19" t="s">
        <v>447</v>
      </c>
      <c r="B83" s="19" t="s">
        <v>446</v>
      </c>
      <c r="C83" s="68"/>
      <c r="D83" s="81"/>
      <c r="E83" s="82"/>
      <c r="F83" s="83"/>
      <c r="G83" s="83">
        <v>3</v>
      </c>
      <c r="H83" s="84">
        <v>2.57</v>
      </c>
      <c r="I83" s="18"/>
      <c r="J83" s="46"/>
      <c r="M83" s="20"/>
      <c r="N83" s="21"/>
      <c r="O83" s="42"/>
      <c r="P83" s="43" t="str">
        <f t="shared" si="6"/>
        <v xml:space="preserve"> </v>
      </c>
      <c r="Q83" s="44" t="str">
        <f t="shared" si="7"/>
        <v xml:space="preserve"> </v>
      </c>
      <c r="R83" s="45" t="str">
        <f t="shared" si="8"/>
        <v xml:space="preserve"> </v>
      </c>
    </row>
    <row r="84" spans="1:18" x14ac:dyDescent="0.2">
      <c r="A84" s="6" t="s">
        <v>437</v>
      </c>
      <c r="B84" s="105" t="s">
        <v>485</v>
      </c>
      <c r="C84" s="63">
        <v>45.58</v>
      </c>
      <c r="D84" s="81">
        <v>36.299999999999997</v>
      </c>
      <c r="E84" s="82">
        <v>36.770000000000003</v>
      </c>
      <c r="F84" s="83">
        <v>39.03</v>
      </c>
      <c r="G84" s="83">
        <v>45.13</v>
      </c>
      <c r="H84" s="84">
        <v>3.27</v>
      </c>
      <c r="I84" s="18"/>
      <c r="J84" s="46"/>
      <c r="M84" s="20"/>
      <c r="N84" s="21"/>
      <c r="O84" s="42"/>
      <c r="P84" s="43">
        <f t="shared" si="6"/>
        <v>0</v>
      </c>
      <c r="Q84" s="44">
        <f t="shared" si="7"/>
        <v>0</v>
      </c>
      <c r="R84" s="45">
        <f t="shared" si="8"/>
        <v>0</v>
      </c>
    </row>
    <row r="85" spans="1:18" x14ac:dyDescent="0.2">
      <c r="A85" s="6" t="s">
        <v>361</v>
      </c>
      <c r="B85" s="6" t="s">
        <v>360</v>
      </c>
      <c r="C85" s="63">
        <v>4.7</v>
      </c>
      <c r="D85" s="81">
        <v>0.5</v>
      </c>
      <c r="E85" s="82"/>
      <c r="F85" s="83"/>
      <c r="G85" s="83"/>
      <c r="H85" s="84"/>
      <c r="I85" s="18"/>
      <c r="J85" s="46"/>
      <c r="M85" s="20"/>
      <c r="N85" s="21"/>
      <c r="O85" s="42"/>
      <c r="P85" s="43">
        <f t="shared" si="6"/>
        <v>0</v>
      </c>
      <c r="Q85" s="44">
        <f t="shared" si="7"/>
        <v>0</v>
      </c>
      <c r="R85" s="45" t="str">
        <f t="shared" si="8"/>
        <v xml:space="preserve"> </v>
      </c>
    </row>
    <row r="86" spans="1:18" x14ac:dyDescent="0.2">
      <c r="A86" s="6" t="s">
        <v>50</v>
      </c>
      <c r="B86" s="6" t="s">
        <v>49</v>
      </c>
      <c r="C86" s="63">
        <v>20.07</v>
      </c>
      <c r="D86" s="81">
        <v>10.84</v>
      </c>
      <c r="E86" s="82">
        <v>15.3</v>
      </c>
      <c r="F86" s="83">
        <v>12</v>
      </c>
      <c r="G86" s="83">
        <v>12.53</v>
      </c>
      <c r="H86" s="84">
        <v>10.93</v>
      </c>
      <c r="I86" s="57" t="s">
        <v>50</v>
      </c>
      <c r="J86" s="11" t="s">
        <v>49</v>
      </c>
      <c r="K86" s="19">
        <v>3</v>
      </c>
      <c r="L86" s="19">
        <v>2</v>
      </c>
      <c r="M86" s="20">
        <v>1</v>
      </c>
      <c r="N86" s="21">
        <v>2</v>
      </c>
      <c r="O86" s="22">
        <v>1</v>
      </c>
      <c r="P86" s="43">
        <f t="shared" si="6"/>
        <v>4.9825610363726958E-2</v>
      </c>
      <c r="Q86" s="44">
        <f t="shared" si="7"/>
        <v>0.18450184501845018</v>
      </c>
      <c r="R86" s="45">
        <f t="shared" si="8"/>
        <v>6.535947712418301E-2</v>
      </c>
    </row>
    <row r="87" spans="1:18" x14ac:dyDescent="0.2">
      <c r="A87" s="6" t="s">
        <v>316</v>
      </c>
      <c r="B87" s="6" t="s">
        <v>315</v>
      </c>
      <c r="C87" s="63">
        <v>5.53</v>
      </c>
      <c r="D87" s="81">
        <v>2.57</v>
      </c>
      <c r="E87" s="82">
        <v>0.6</v>
      </c>
      <c r="F87" s="83"/>
      <c r="G87" s="83"/>
      <c r="H87" s="84"/>
      <c r="I87" s="57" t="s">
        <v>8</v>
      </c>
      <c r="J87" s="11" t="s">
        <v>7</v>
      </c>
      <c r="K87" s="19">
        <v>1</v>
      </c>
      <c r="M87" s="20"/>
      <c r="N87" s="21"/>
      <c r="O87" s="22"/>
      <c r="P87" s="43">
        <f t="shared" si="6"/>
        <v>0</v>
      </c>
      <c r="Q87" s="44">
        <f t="shared" si="7"/>
        <v>0</v>
      </c>
      <c r="R87" s="45">
        <f t="shared" si="8"/>
        <v>0</v>
      </c>
    </row>
    <row r="88" spans="1:18" x14ac:dyDescent="0.2">
      <c r="A88" s="6" t="s">
        <v>164</v>
      </c>
      <c r="B88" s="6" t="s">
        <v>163</v>
      </c>
      <c r="C88" s="63">
        <v>2.6</v>
      </c>
      <c r="D88" s="81">
        <v>3.2</v>
      </c>
      <c r="E88" s="82">
        <v>2.6</v>
      </c>
      <c r="F88" s="83">
        <v>2.83</v>
      </c>
      <c r="G88" s="83">
        <v>2.8</v>
      </c>
      <c r="H88" s="84">
        <v>3</v>
      </c>
      <c r="I88" s="18"/>
      <c r="J88" s="46"/>
      <c r="M88" s="20"/>
      <c r="N88" s="21"/>
      <c r="O88" s="42"/>
      <c r="P88" s="43">
        <f t="shared" si="6"/>
        <v>0</v>
      </c>
      <c r="Q88" s="44">
        <f t="shared" si="7"/>
        <v>0</v>
      </c>
      <c r="R88" s="45">
        <f t="shared" si="8"/>
        <v>0</v>
      </c>
    </row>
    <row r="89" spans="1:18" x14ac:dyDescent="0.2">
      <c r="A89" s="6" t="s">
        <v>94</v>
      </c>
      <c r="B89" s="6" t="s">
        <v>93</v>
      </c>
      <c r="C89" s="63">
        <v>6</v>
      </c>
      <c r="D89" s="81">
        <v>1.7</v>
      </c>
      <c r="E89" s="82">
        <v>0.2</v>
      </c>
      <c r="F89" s="83"/>
      <c r="G89" s="83"/>
      <c r="H89" s="84"/>
      <c r="I89" s="57" t="s">
        <v>94</v>
      </c>
      <c r="J89" s="11" t="s">
        <v>93</v>
      </c>
      <c r="K89" s="19">
        <v>3</v>
      </c>
      <c r="M89" s="20"/>
      <c r="N89" s="21"/>
      <c r="O89" s="22"/>
      <c r="P89" s="43">
        <f t="shared" si="6"/>
        <v>0</v>
      </c>
      <c r="Q89" s="44">
        <f t="shared" si="7"/>
        <v>0</v>
      </c>
      <c r="R89" s="45">
        <f t="shared" si="8"/>
        <v>0</v>
      </c>
    </row>
    <row r="90" spans="1:18" x14ac:dyDescent="0.2">
      <c r="A90" s="6" t="s">
        <v>38</v>
      </c>
      <c r="B90" s="6" t="s">
        <v>37</v>
      </c>
      <c r="C90" s="63">
        <v>17.600000000000001</v>
      </c>
      <c r="D90" s="81">
        <v>13.27</v>
      </c>
      <c r="E90" s="82">
        <v>19.48</v>
      </c>
      <c r="F90" s="83">
        <v>17.2</v>
      </c>
      <c r="G90" s="83">
        <v>16.27</v>
      </c>
      <c r="H90" s="84">
        <v>3.33</v>
      </c>
      <c r="I90" s="57" t="s">
        <v>38</v>
      </c>
      <c r="J90" s="11" t="s">
        <v>37</v>
      </c>
      <c r="K90" s="19">
        <v>11</v>
      </c>
      <c r="L90" s="19">
        <v>3</v>
      </c>
      <c r="M90" s="20">
        <v>15</v>
      </c>
      <c r="N90" s="21">
        <v>10</v>
      </c>
      <c r="O90" s="22">
        <v>5</v>
      </c>
      <c r="P90" s="43">
        <f t="shared" si="6"/>
        <v>0.85227272727272718</v>
      </c>
      <c r="Q90" s="44">
        <f t="shared" si="7"/>
        <v>0.75357950263752826</v>
      </c>
      <c r="R90" s="45">
        <f t="shared" si="8"/>
        <v>0.25667351129363447</v>
      </c>
    </row>
    <row r="91" spans="1:18" x14ac:dyDescent="0.2">
      <c r="A91" s="6" t="s">
        <v>136</v>
      </c>
      <c r="B91" s="6" t="s">
        <v>135</v>
      </c>
      <c r="C91" s="63">
        <v>44.589999999999996</v>
      </c>
      <c r="D91" s="81">
        <v>46.03</v>
      </c>
      <c r="E91" s="82">
        <v>30.17</v>
      </c>
      <c r="F91" s="83">
        <v>17.329999999999998</v>
      </c>
      <c r="G91" s="83">
        <v>11.43</v>
      </c>
      <c r="H91" s="84">
        <v>11.23</v>
      </c>
      <c r="I91" s="57" t="s">
        <v>136</v>
      </c>
      <c r="J91" s="11" t="s">
        <v>135</v>
      </c>
      <c r="K91" s="19">
        <v>13</v>
      </c>
      <c r="L91" s="19">
        <v>8</v>
      </c>
      <c r="M91" s="20">
        <v>4</v>
      </c>
      <c r="N91" s="21">
        <v>4</v>
      </c>
      <c r="O91" s="22">
        <v>1</v>
      </c>
      <c r="P91" s="43">
        <f t="shared" si="6"/>
        <v>8.9706212155191756E-2</v>
      </c>
      <c r="Q91" s="44">
        <f t="shared" si="7"/>
        <v>8.689984792526613E-2</v>
      </c>
      <c r="R91" s="45">
        <f t="shared" si="8"/>
        <v>3.3145508783559825E-2</v>
      </c>
    </row>
    <row r="92" spans="1:18" x14ac:dyDescent="0.2">
      <c r="A92" s="6" t="s">
        <v>383</v>
      </c>
      <c r="B92" s="6" t="s">
        <v>382</v>
      </c>
      <c r="C92" s="63">
        <v>1.3</v>
      </c>
      <c r="D92" s="81">
        <v>0.4</v>
      </c>
      <c r="E92" s="82">
        <v>0.42</v>
      </c>
      <c r="F92" s="83"/>
      <c r="G92" s="83"/>
      <c r="H92" s="84"/>
      <c r="I92" s="18"/>
      <c r="J92" s="46"/>
      <c r="M92" s="20"/>
      <c r="N92" s="21"/>
      <c r="O92" s="42"/>
      <c r="P92" s="43">
        <f t="shared" si="6"/>
        <v>0</v>
      </c>
      <c r="Q92" s="44">
        <f t="shared" si="7"/>
        <v>0</v>
      </c>
      <c r="R92" s="45">
        <f t="shared" si="8"/>
        <v>0</v>
      </c>
    </row>
    <row r="93" spans="1:18" x14ac:dyDescent="0.2">
      <c r="A93" s="6" t="s">
        <v>276</v>
      </c>
      <c r="B93" s="6" t="s">
        <v>275</v>
      </c>
      <c r="C93" s="63"/>
      <c r="D93" s="81">
        <v>0.4</v>
      </c>
      <c r="E93" s="82">
        <v>0.93</v>
      </c>
      <c r="F93" s="83">
        <v>1.87</v>
      </c>
      <c r="G93" s="83">
        <v>2</v>
      </c>
      <c r="H93" s="84">
        <v>0.5</v>
      </c>
      <c r="I93" s="18"/>
      <c r="J93" s="46"/>
      <c r="M93" s="20"/>
      <c r="N93" s="21"/>
      <c r="O93" s="42"/>
      <c r="P93" s="43" t="str">
        <f t="shared" si="6"/>
        <v xml:space="preserve"> </v>
      </c>
      <c r="Q93" s="44">
        <f t="shared" si="7"/>
        <v>0</v>
      </c>
      <c r="R93" s="45">
        <f t="shared" si="8"/>
        <v>0</v>
      </c>
    </row>
    <row r="94" spans="1:18" x14ac:dyDescent="0.2">
      <c r="A94" s="6" t="s">
        <v>448</v>
      </c>
      <c r="B94" s="6" t="s">
        <v>375</v>
      </c>
      <c r="C94" s="63">
        <v>2.54</v>
      </c>
      <c r="D94" s="81">
        <v>0.92999999999999994</v>
      </c>
      <c r="E94" s="82">
        <v>1.1600000000000001</v>
      </c>
      <c r="F94" s="83">
        <v>2.63</v>
      </c>
      <c r="G94" s="83">
        <v>1.2</v>
      </c>
      <c r="H94" s="84">
        <v>0.6</v>
      </c>
      <c r="I94" s="18"/>
      <c r="J94" s="46"/>
      <c r="M94" s="20"/>
      <c r="N94" s="21"/>
      <c r="O94" s="42"/>
      <c r="P94" s="43">
        <f t="shared" si="6"/>
        <v>0</v>
      </c>
      <c r="Q94" s="44">
        <f t="shared" si="7"/>
        <v>0</v>
      </c>
      <c r="R94" s="45">
        <f t="shared" si="8"/>
        <v>0</v>
      </c>
    </row>
    <row r="95" spans="1:18" x14ac:dyDescent="0.2">
      <c r="A95" s="6" t="s">
        <v>14</v>
      </c>
      <c r="B95" s="6" t="s">
        <v>13</v>
      </c>
      <c r="C95" s="63">
        <v>23.13</v>
      </c>
      <c r="D95" s="81">
        <v>16.670000000000002</v>
      </c>
      <c r="E95" s="82">
        <v>15</v>
      </c>
      <c r="F95" s="83">
        <v>8.27</v>
      </c>
      <c r="G95" s="83">
        <v>2.73</v>
      </c>
      <c r="H95" s="84">
        <v>1</v>
      </c>
      <c r="I95" s="57" t="s">
        <v>14</v>
      </c>
      <c r="J95" s="11" t="s">
        <v>13</v>
      </c>
      <c r="K95" s="19">
        <v>5</v>
      </c>
      <c r="L95" s="19">
        <v>4</v>
      </c>
      <c r="M95" s="20">
        <v>3</v>
      </c>
      <c r="N95" s="21">
        <v>1</v>
      </c>
      <c r="O95" s="22"/>
      <c r="P95" s="43">
        <f t="shared" si="6"/>
        <v>0.1297016861219196</v>
      </c>
      <c r="Q95" s="44">
        <f t="shared" si="7"/>
        <v>5.9988002399520089E-2</v>
      </c>
      <c r="R95" s="45">
        <f t="shared" si="8"/>
        <v>0</v>
      </c>
    </row>
    <row r="96" spans="1:18" x14ac:dyDescent="0.2">
      <c r="A96" s="6" t="s">
        <v>22</v>
      </c>
      <c r="B96" s="6" t="s">
        <v>21</v>
      </c>
      <c r="C96" s="63"/>
      <c r="D96" s="81">
        <v>0.08</v>
      </c>
      <c r="E96" s="82"/>
      <c r="F96" s="83"/>
      <c r="G96" s="83"/>
      <c r="H96" s="84"/>
      <c r="I96" s="18"/>
      <c r="J96" s="46"/>
      <c r="M96" s="20"/>
      <c r="N96" s="21"/>
      <c r="O96" s="42"/>
      <c r="P96" s="43" t="str">
        <f t="shared" si="6"/>
        <v xml:space="preserve"> </v>
      </c>
      <c r="Q96" s="44">
        <f t="shared" si="7"/>
        <v>0</v>
      </c>
      <c r="R96" s="45" t="str">
        <f t="shared" si="8"/>
        <v xml:space="preserve"> </v>
      </c>
    </row>
    <row r="97" spans="1:18" x14ac:dyDescent="0.2">
      <c r="A97" s="6" t="s">
        <v>188</v>
      </c>
      <c r="B97" s="6" t="s">
        <v>187</v>
      </c>
      <c r="C97" s="63">
        <v>0.4</v>
      </c>
      <c r="D97" s="81"/>
      <c r="E97" s="82"/>
      <c r="F97" s="83"/>
      <c r="G97" s="83">
        <v>0.23</v>
      </c>
      <c r="H97" s="84"/>
      <c r="I97" s="18"/>
      <c r="J97" s="46"/>
      <c r="M97" s="20"/>
      <c r="N97" s="21"/>
      <c r="O97" s="42"/>
      <c r="P97" s="43">
        <f t="shared" si="6"/>
        <v>0</v>
      </c>
      <c r="Q97" s="44" t="str">
        <f t="shared" si="7"/>
        <v xml:space="preserve"> </v>
      </c>
      <c r="R97" s="45" t="str">
        <f t="shared" si="8"/>
        <v xml:space="preserve"> </v>
      </c>
    </row>
    <row r="98" spans="1:18" x14ac:dyDescent="0.2">
      <c r="A98" s="6" t="s">
        <v>130</v>
      </c>
      <c r="B98" s="6" t="s">
        <v>129</v>
      </c>
      <c r="C98" s="63">
        <v>64.739999999999995</v>
      </c>
      <c r="D98" s="81">
        <v>60.6</v>
      </c>
      <c r="E98" s="82">
        <v>44.12</v>
      </c>
      <c r="F98" s="83">
        <v>31.47</v>
      </c>
      <c r="G98" s="83">
        <v>16.8</v>
      </c>
      <c r="H98" s="84">
        <v>12.5</v>
      </c>
      <c r="I98" s="57" t="s">
        <v>130</v>
      </c>
      <c r="J98" s="11" t="s">
        <v>129</v>
      </c>
      <c r="K98" s="19">
        <v>17</v>
      </c>
      <c r="L98" s="19">
        <v>16</v>
      </c>
      <c r="M98" s="20">
        <v>14</v>
      </c>
      <c r="N98" s="21">
        <v>7</v>
      </c>
      <c r="O98" s="22">
        <v>7</v>
      </c>
      <c r="P98" s="43">
        <f t="shared" si="6"/>
        <v>0.21624961383997529</v>
      </c>
      <c r="Q98" s="44">
        <f t="shared" si="7"/>
        <v>0.11551155115511551</v>
      </c>
      <c r="R98" s="45">
        <f t="shared" si="8"/>
        <v>0.1586582048957389</v>
      </c>
    </row>
    <row r="99" spans="1:18" s="29" customFormat="1" x14ac:dyDescent="0.2">
      <c r="A99" s="6" t="s">
        <v>324</v>
      </c>
      <c r="B99" s="6" t="s">
        <v>323</v>
      </c>
      <c r="C99" s="63">
        <v>2.5</v>
      </c>
      <c r="D99" s="81">
        <v>4.67</v>
      </c>
      <c r="E99" s="82">
        <v>4.2699999999999996</v>
      </c>
      <c r="F99" s="83">
        <v>3.57</v>
      </c>
      <c r="G99" s="83">
        <v>2.0299999999999998</v>
      </c>
      <c r="H99" s="84">
        <v>0.4</v>
      </c>
      <c r="I99" s="57" t="s">
        <v>324</v>
      </c>
      <c r="J99" s="11" t="s">
        <v>323</v>
      </c>
      <c r="K99" s="19">
        <v>1</v>
      </c>
      <c r="L99" s="19"/>
      <c r="M99" s="20"/>
      <c r="N99" s="21"/>
      <c r="O99" s="22">
        <v>1</v>
      </c>
      <c r="P99" s="43">
        <f t="shared" si="6"/>
        <v>0</v>
      </c>
      <c r="Q99" s="44">
        <f t="shared" si="7"/>
        <v>0</v>
      </c>
      <c r="R99" s="45">
        <f t="shared" si="8"/>
        <v>0.23419203747072601</v>
      </c>
    </row>
    <row r="100" spans="1:18" x14ac:dyDescent="0.2">
      <c r="A100" s="6" t="s">
        <v>252</v>
      </c>
      <c r="B100" s="6" t="s">
        <v>251</v>
      </c>
      <c r="C100" s="63">
        <v>5.63</v>
      </c>
      <c r="D100" s="81">
        <v>7.13</v>
      </c>
      <c r="E100" s="82">
        <v>5.2</v>
      </c>
      <c r="F100" s="83">
        <v>1.07</v>
      </c>
      <c r="G100" s="83">
        <v>0.2</v>
      </c>
      <c r="H100" s="84"/>
      <c r="I100" s="18"/>
      <c r="J100" s="46"/>
      <c r="M100" s="20"/>
      <c r="N100" s="21"/>
      <c r="O100" s="42"/>
      <c r="P100" s="43">
        <f t="shared" si="6"/>
        <v>0</v>
      </c>
      <c r="Q100" s="44">
        <f t="shared" si="7"/>
        <v>0</v>
      </c>
      <c r="R100" s="45">
        <f t="shared" si="8"/>
        <v>0</v>
      </c>
    </row>
    <row r="101" spans="1:18" x14ac:dyDescent="0.2">
      <c r="A101" s="6" t="s">
        <v>220</v>
      </c>
      <c r="B101" s="6" t="s">
        <v>219</v>
      </c>
      <c r="C101" s="63">
        <v>0.1</v>
      </c>
      <c r="D101" s="81"/>
      <c r="E101" s="82"/>
      <c r="F101" s="83"/>
      <c r="G101" s="83"/>
      <c r="H101" s="84">
        <v>0.1</v>
      </c>
      <c r="I101" s="18"/>
      <c r="J101" s="46"/>
      <c r="M101" s="20"/>
      <c r="N101" s="21"/>
      <c r="O101" s="42"/>
      <c r="P101" s="43">
        <f t="shared" si="6"/>
        <v>0</v>
      </c>
      <c r="Q101" s="44" t="str">
        <f t="shared" si="7"/>
        <v xml:space="preserve"> </v>
      </c>
      <c r="R101" s="45" t="str">
        <f t="shared" si="8"/>
        <v xml:space="preserve"> </v>
      </c>
    </row>
    <row r="102" spans="1:18" x14ac:dyDescent="0.2">
      <c r="A102" s="6" t="s">
        <v>465</v>
      </c>
      <c r="B102" s="6" t="s">
        <v>464</v>
      </c>
      <c r="C102" s="63"/>
      <c r="D102" s="81"/>
      <c r="E102" s="82"/>
      <c r="F102" s="83">
        <v>1.17</v>
      </c>
      <c r="G102" s="83">
        <v>1.5</v>
      </c>
      <c r="H102" s="84">
        <v>1.8</v>
      </c>
      <c r="I102" s="18"/>
      <c r="J102" s="46"/>
      <c r="M102" s="20"/>
      <c r="N102" s="21"/>
      <c r="O102" s="42"/>
      <c r="P102" s="43" t="str">
        <f t="shared" si="6"/>
        <v xml:space="preserve"> </v>
      </c>
      <c r="Q102" s="44" t="str">
        <f t="shared" si="7"/>
        <v xml:space="preserve"> </v>
      </c>
      <c r="R102" s="45" t="str">
        <f t="shared" si="8"/>
        <v xml:space="preserve"> </v>
      </c>
    </row>
    <row r="103" spans="1:18" x14ac:dyDescent="0.2">
      <c r="A103" s="6" t="s">
        <v>409</v>
      </c>
      <c r="B103" s="6" t="s">
        <v>408</v>
      </c>
      <c r="C103" s="63">
        <v>7.0000000000000007E-2</v>
      </c>
      <c r="D103" s="81"/>
      <c r="E103" s="82">
        <v>0.2</v>
      </c>
      <c r="F103" s="83"/>
      <c r="G103" s="83">
        <v>0.03</v>
      </c>
      <c r="H103" s="84"/>
      <c r="I103" s="18"/>
      <c r="J103" s="46"/>
      <c r="M103" s="20"/>
      <c r="N103" s="21"/>
      <c r="O103" s="42"/>
      <c r="P103" s="43">
        <f t="shared" si="6"/>
        <v>0</v>
      </c>
      <c r="Q103" s="44" t="str">
        <f t="shared" si="7"/>
        <v xml:space="preserve"> </v>
      </c>
      <c r="R103" s="45">
        <f t="shared" si="8"/>
        <v>0</v>
      </c>
    </row>
    <row r="104" spans="1:18" x14ac:dyDescent="0.2">
      <c r="A104" s="8" t="s">
        <v>367</v>
      </c>
      <c r="B104" s="8" t="s">
        <v>366</v>
      </c>
      <c r="C104" s="63">
        <v>0.47</v>
      </c>
      <c r="D104" s="87"/>
      <c r="E104" s="88">
        <v>0.1</v>
      </c>
      <c r="F104" s="89"/>
      <c r="G104" s="89"/>
      <c r="H104" s="84"/>
      <c r="I104" s="18"/>
      <c r="J104" s="46"/>
      <c r="M104" s="20"/>
      <c r="N104" s="21"/>
      <c r="O104" s="42"/>
      <c r="P104" s="43">
        <f t="shared" si="6"/>
        <v>0</v>
      </c>
      <c r="Q104" s="44" t="str">
        <f t="shared" si="7"/>
        <v xml:space="preserve"> </v>
      </c>
      <c r="R104" s="45">
        <f t="shared" si="8"/>
        <v>0</v>
      </c>
    </row>
    <row r="105" spans="1:18" x14ac:dyDescent="0.2">
      <c r="A105" s="6" t="s">
        <v>454</v>
      </c>
      <c r="B105" s="6" t="s">
        <v>453</v>
      </c>
      <c r="C105" s="63">
        <v>1.23</v>
      </c>
      <c r="D105" s="81">
        <v>0.2</v>
      </c>
      <c r="E105" s="82">
        <v>0.47</v>
      </c>
      <c r="F105" s="83">
        <v>0.2</v>
      </c>
      <c r="G105" s="83"/>
      <c r="H105" s="84"/>
      <c r="I105" s="18"/>
      <c r="J105" s="46"/>
      <c r="M105" s="20"/>
      <c r="N105" s="21"/>
      <c r="O105" s="42"/>
      <c r="P105" s="43">
        <f t="shared" si="6"/>
        <v>0</v>
      </c>
      <c r="Q105" s="44">
        <f t="shared" si="7"/>
        <v>0</v>
      </c>
      <c r="R105" s="45">
        <f t="shared" si="8"/>
        <v>0</v>
      </c>
    </row>
    <row r="106" spans="1:18" x14ac:dyDescent="0.2">
      <c r="A106" s="6" t="s">
        <v>456</v>
      </c>
      <c r="B106" s="6" t="s">
        <v>455</v>
      </c>
      <c r="C106" s="63"/>
      <c r="D106" s="81"/>
      <c r="E106" s="82"/>
      <c r="F106" s="83"/>
      <c r="G106" s="83"/>
      <c r="H106" s="84">
        <v>0.1</v>
      </c>
      <c r="I106" s="18"/>
      <c r="J106" s="46"/>
      <c r="M106" s="20"/>
      <c r="N106" s="21"/>
      <c r="O106" s="42"/>
      <c r="P106" s="43" t="str">
        <f t="shared" si="6"/>
        <v xml:space="preserve"> </v>
      </c>
      <c r="Q106" s="44" t="str">
        <f t="shared" si="7"/>
        <v xml:space="preserve"> </v>
      </c>
      <c r="R106" s="45" t="str">
        <f t="shared" si="8"/>
        <v xml:space="preserve"> </v>
      </c>
    </row>
    <row r="107" spans="1:18" x14ac:dyDescent="0.2">
      <c r="A107" s="6" t="s">
        <v>452</v>
      </c>
      <c r="B107" s="6" t="s">
        <v>451</v>
      </c>
      <c r="C107" s="63">
        <v>0.9</v>
      </c>
      <c r="D107" s="81"/>
      <c r="E107" s="82"/>
      <c r="F107" s="83"/>
      <c r="G107" s="83"/>
      <c r="H107" s="84"/>
      <c r="I107" s="18"/>
      <c r="J107" s="46"/>
      <c r="M107" s="20"/>
      <c r="N107" s="21"/>
      <c r="O107" s="42"/>
      <c r="P107" s="43">
        <f t="shared" si="6"/>
        <v>0</v>
      </c>
      <c r="Q107" s="44" t="str">
        <f t="shared" si="7"/>
        <v xml:space="preserve"> </v>
      </c>
      <c r="R107" s="45" t="str">
        <f t="shared" si="8"/>
        <v xml:space="preserve"> </v>
      </c>
    </row>
    <row r="108" spans="1:18" x14ac:dyDescent="0.2">
      <c r="A108" s="6" t="s">
        <v>348</v>
      </c>
      <c r="B108" s="6" t="s">
        <v>347</v>
      </c>
      <c r="C108" s="63">
        <v>1.67</v>
      </c>
      <c r="D108" s="81">
        <v>4.93</v>
      </c>
      <c r="E108" s="82">
        <v>5.13</v>
      </c>
      <c r="F108" s="83">
        <v>2.63</v>
      </c>
      <c r="G108" s="83"/>
      <c r="H108" s="84"/>
      <c r="I108" s="18"/>
      <c r="J108" s="46"/>
      <c r="M108" s="20"/>
      <c r="N108" s="21"/>
      <c r="O108" s="42"/>
      <c r="P108" s="43">
        <f t="shared" si="6"/>
        <v>0</v>
      </c>
      <c r="Q108" s="44">
        <f t="shared" si="7"/>
        <v>0</v>
      </c>
      <c r="R108" s="45">
        <f t="shared" si="8"/>
        <v>0</v>
      </c>
    </row>
    <row r="109" spans="1:18" x14ac:dyDescent="0.2">
      <c r="A109" s="6" t="s">
        <v>386</v>
      </c>
      <c r="B109" s="6" t="s">
        <v>457</v>
      </c>
      <c r="C109" s="63"/>
      <c r="D109" s="81">
        <v>0.43</v>
      </c>
      <c r="E109" s="82"/>
      <c r="F109" s="83">
        <v>0.4</v>
      </c>
      <c r="G109" s="83"/>
      <c r="H109" s="84">
        <v>0.1</v>
      </c>
      <c r="I109" s="18"/>
      <c r="J109" s="46"/>
      <c r="M109" s="20"/>
      <c r="N109" s="21"/>
      <c r="O109" s="42"/>
      <c r="P109" s="43" t="str">
        <f t="shared" si="6"/>
        <v xml:space="preserve"> </v>
      </c>
      <c r="Q109" s="44">
        <f t="shared" si="7"/>
        <v>0</v>
      </c>
      <c r="R109" s="45" t="str">
        <f t="shared" si="8"/>
        <v xml:space="preserve"> </v>
      </c>
    </row>
    <row r="110" spans="1:18" x14ac:dyDescent="0.2">
      <c r="A110" s="6" t="s">
        <v>336</v>
      </c>
      <c r="B110" s="6" t="s">
        <v>335</v>
      </c>
      <c r="C110" s="63">
        <v>9.4700000000000006</v>
      </c>
      <c r="D110" s="81">
        <v>10.48</v>
      </c>
      <c r="E110" s="82">
        <v>10.63</v>
      </c>
      <c r="F110" s="83">
        <v>9.77</v>
      </c>
      <c r="G110" s="83">
        <v>7.23</v>
      </c>
      <c r="H110" s="84">
        <v>7.03</v>
      </c>
      <c r="I110" s="18"/>
      <c r="J110" s="46"/>
      <c r="M110" s="20"/>
      <c r="N110" s="21"/>
      <c r="O110" s="42"/>
      <c r="P110" s="43">
        <f t="shared" si="6"/>
        <v>0</v>
      </c>
      <c r="Q110" s="44">
        <f t="shared" si="7"/>
        <v>0</v>
      </c>
      <c r="R110" s="45">
        <f t="shared" si="8"/>
        <v>0</v>
      </c>
    </row>
    <row r="111" spans="1:18" x14ac:dyDescent="0.2">
      <c r="A111" s="6" t="s">
        <v>352</v>
      </c>
      <c r="B111" s="6" t="s">
        <v>351</v>
      </c>
      <c r="C111" s="63">
        <v>6.03</v>
      </c>
      <c r="D111" s="81">
        <v>4.2</v>
      </c>
      <c r="E111" s="82">
        <v>4.47</v>
      </c>
      <c r="F111" s="83">
        <v>3.47</v>
      </c>
      <c r="G111" s="83">
        <v>1.77</v>
      </c>
      <c r="H111" s="84">
        <v>0.47</v>
      </c>
      <c r="I111" s="18"/>
      <c r="J111" s="46"/>
      <c r="M111" s="20"/>
      <c r="N111" s="21"/>
      <c r="O111" s="42"/>
      <c r="P111" s="43">
        <f t="shared" si="6"/>
        <v>0</v>
      </c>
      <c r="Q111" s="44">
        <f t="shared" si="7"/>
        <v>0</v>
      </c>
      <c r="R111" s="45">
        <f t="shared" si="8"/>
        <v>0</v>
      </c>
    </row>
    <row r="112" spans="1:18" x14ac:dyDescent="0.2">
      <c r="A112" s="3" t="s">
        <v>459</v>
      </c>
      <c r="B112" s="3" t="s">
        <v>458</v>
      </c>
      <c r="C112" s="63">
        <v>4.13</v>
      </c>
      <c r="D112" s="81">
        <v>2.0299999999999998</v>
      </c>
      <c r="E112" s="82">
        <v>2</v>
      </c>
      <c r="F112" s="85">
        <v>1.4</v>
      </c>
      <c r="G112" s="85">
        <v>1.93</v>
      </c>
      <c r="H112" s="86">
        <v>3.43</v>
      </c>
      <c r="I112" s="18"/>
      <c r="J112" s="46"/>
      <c r="M112" s="20"/>
      <c r="N112" s="21"/>
      <c r="O112" s="42"/>
      <c r="P112" s="43">
        <f t="shared" si="6"/>
        <v>0</v>
      </c>
      <c r="Q112" s="44">
        <f t="shared" si="7"/>
        <v>0</v>
      </c>
      <c r="R112" s="45">
        <f t="shared" si="8"/>
        <v>0</v>
      </c>
    </row>
    <row r="113" spans="1:18" x14ac:dyDescent="0.2">
      <c r="A113" s="6" t="s">
        <v>461</v>
      </c>
      <c r="B113" s="6" t="s">
        <v>460</v>
      </c>
      <c r="C113" s="63">
        <v>2.67</v>
      </c>
      <c r="D113" s="81">
        <v>1.57</v>
      </c>
      <c r="E113" s="82">
        <v>1.67</v>
      </c>
      <c r="F113" s="83">
        <v>1.17</v>
      </c>
      <c r="G113" s="83"/>
      <c r="H113" s="84"/>
      <c r="I113" s="18"/>
      <c r="J113" s="46"/>
      <c r="M113" s="20"/>
      <c r="N113" s="21"/>
      <c r="O113" s="42"/>
      <c r="P113" s="43">
        <f t="shared" si="6"/>
        <v>0</v>
      </c>
      <c r="Q113" s="44">
        <f t="shared" si="7"/>
        <v>0</v>
      </c>
      <c r="R113" s="45">
        <f t="shared" si="8"/>
        <v>0</v>
      </c>
    </row>
    <row r="114" spans="1:18" x14ac:dyDescent="0.2">
      <c r="A114" s="6" t="s">
        <v>388</v>
      </c>
      <c r="B114" s="6" t="s">
        <v>387</v>
      </c>
      <c r="C114" s="63"/>
      <c r="D114" s="81">
        <v>0.12</v>
      </c>
      <c r="E114" s="82"/>
      <c r="F114" s="83"/>
      <c r="G114" s="83"/>
      <c r="H114" s="84"/>
      <c r="I114" s="18"/>
      <c r="J114" s="46"/>
      <c r="M114" s="20"/>
      <c r="N114" s="21"/>
      <c r="O114" s="42"/>
      <c r="P114" s="43" t="str">
        <f t="shared" si="6"/>
        <v xml:space="preserve"> </v>
      </c>
      <c r="Q114" s="44">
        <f t="shared" si="7"/>
        <v>0</v>
      </c>
      <c r="R114" s="45" t="str">
        <f t="shared" si="8"/>
        <v xml:space="preserve"> </v>
      </c>
    </row>
    <row r="115" spans="1:18" x14ac:dyDescent="0.2">
      <c r="A115" s="6" t="s">
        <v>467</v>
      </c>
      <c r="B115" s="6" t="s">
        <v>466</v>
      </c>
      <c r="C115" s="63"/>
      <c r="D115" s="81"/>
      <c r="E115" s="82"/>
      <c r="F115" s="83"/>
      <c r="G115" s="83">
        <v>0.77</v>
      </c>
      <c r="H115" s="84">
        <v>1.6</v>
      </c>
      <c r="I115" s="18"/>
      <c r="J115" s="46"/>
      <c r="M115" s="20"/>
      <c r="N115" s="21"/>
      <c r="O115" s="42"/>
      <c r="P115" s="43" t="str">
        <f t="shared" si="6"/>
        <v xml:space="preserve"> </v>
      </c>
      <c r="Q115" s="44" t="str">
        <f t="shared" si="7"/>
        <v xml:space="preserve"> </v>
      </c>
      <c r="R115" s="45" t="str">
        <f t="shared" si="8"/>
        <v xml:space="preserve"> </v>
      </c>
    </row>
    <row r="116" spans="1:18" x14ac:dyDescent="0.2">
      <c r="A116" s="6" t="s">
        <v>478</v>
      </c>
      <c r="B116" s="6" t="s">
        <v>477</v>
      </c>
      <c r="C116" s="63">
        <v>44.2</v>
      </c>
      <c r="D116" s="81">
        <v>21.87</v>
      </c>
      <c r="E116" s="82">
        <v>1.97</v>
      </c>
      <c r="F116" s="83">
        <v>1.3</v>
      </c>
      <c r="G116" s="83">
        <v>0.77</v>
      </c>
      <c r="H116" s="84">
        <v>0.87</v>
      </c>
      <c r="I116" s="18"/>
      <c r="J116" s="46"/>
      <c r="M116" s="20"/>
      <c r="N116" s="21"/>
      <c r="O116" s="42"/>
      <c r="P116" s="43">
        <f t="shared" si="6"/>
        <v>0</v>
      </c>
      <c r="Q116" s="44">
        <f t="shared" si="7"/>
        <v>0</v>
      </c>
      <c r="R116" s="45">
        <f t="shared" si="8"/>
        <v>0</v>
      </c>
    </row>
    <row r="117" spans="1:18" x14ac:dyDescent="0.2">
      <c r="A117" s="6" t="s">
        <v>463</v>
      </c>
      <c r="B117" s="6" t="s">
        <v>462</v>
      </c>
      <c r="C117" s="63">
        <v>28.47</v>
      </c>
      <c r="D117" s="81">
        <v>26.48</v>
      </c>
      <c r="E117" s="82">
        <v>26.3</v>
      </c>
      <c r="F117" s="83">
        <v>11.73</v>
      </c>
      <c r="G117" s="83">
        <v>14.27</v>
      </c>
      <c r="H117" s="84">
        <v>9.83</v>
      </c>
      <c r="I117" s="57" t="s">
        <v>463</v>
      </c>
      <c r="J117" s="11" t="s">
        <v>462</v>
      </c>
      <c r="M117" s="20"/>
      <c r="N117" s="21">
        <v>1</v>
      </c>
      <c r="O117" s="22"/>
      <c r="P117" s="43">
        <f t="shared" si="6"/>
        <v>0</v>
      </c>
      <c r="Q117" s="44">
        <f t="shared" si="7"/>
        <v>3.7764350453172203E-2</v>
      </c>
      <c r="R117" s="45">
        <f t="shared" si="8"/>
        <v>0</v>
      </c>
    </row>
    <row r="118" spans="1:18" x14ac:dyDescent="0.2">
      <c r="A118" s="6" t="s">
        <v>474</v>
      </c>
      <c r="B118" s="6" t="s">
        <v>473</v>
      </c>
      <c r="C118" s="63">
        <v>0.67</v>
      </c>
      <c r="D118" s="81"/>
      <c r="E118" s="82">
        <v>0.27</v>
      </c>
      <c r="F118" s="83"/>
      <c r="G118" s="83">
        <v>0.27</v>
      </c>
      <c r="H118" s="84"/>
      <c r="I118" s="18"/>
      <c r="J118" s="46"/>
      <c r="M118" s="20"/>
      <c r="N118" s="21"/>
      <c r="O118" s="42"/>
      <c r="P118" s="43">
        <f t="shared" si="6"/>
        <v>0</v>
      </c>
      <c r="Q118" s="44" t="str">
        <f t="shared" si="7"/>
        <v xml:space="preserve"> </v>
      </c>
      <c r="R118" s="45">
        <f t="shared" si="8"/>
        <v>0</v>
      </c>
    </row>
    <row r="119" spans="1:18" x14ac:dyDescent="0.2">
      <c r="A119" s="6" t="s">
        <v>476</v>
      </c>
      <c r="B119" s="6" t="s">
        <v>475</v>
      </c>
      <c r="C119" s="63">
        <v>11.97</v>
      </c>
      <c r="D119" s="81">
        <v>10.28</v>
      </c>
      <c r="E119" s="82">
        <v>3.63</v>
      </c>
      <c r="F119" s="83">
        <v>0.47</v>
      </c>
      <c r="G119" s="83">
        <v>0.6</v>
      </c>
      <c r="H119" s="84"/>
      <c r="I119" s="18"/>
      <c r="J119" s="46"/>
      <c r="M119" s="20"/>
      <c r="N119" s="21"/>
      <c r="O119" s="42"/>
      <c r="P119" s="43">
        <f t="shared" si="6"/>
        <v>0</v>
      </c>
      <c r="Q119" s="44">
        <f t="shared" si="7"/>
        <v>0</v>
      </c>
      <c r="R119" s="45">
        <f t="shared" si="8"/>
        <v>0</v>
      </c>
    </row>
    <row r="120" spans="1:18" x14ac:dyDescent="0.2">
      <c r="A120" s="6" t="s">
        <v>469</v>
      </c>
      <c r="B120" s="6" t="s">
        <v>468</v>
      </c>
      <c r="C120" s="63">
        <v>16.78</v>
      </c>
      <c r="D120" s="81">
        <v>26.35</v>
      </c>
      <c r="E120" s="82">
        <v>21</v>
      </c>
      <c r="F120" s="83">
        <v>14.8</v>
      </c>
      <c r="G120" s="83">
        <v>11.73</v>
      </c>
      <c r="H120" s="84">
        <v>5.67</v>
      </c>
      <c r="I120" s="18"/>
      <c r="J120" s="46"/>
      <c r="M120" s="20"/>
      <c r="N120" s="21"/>
      <c r="O120" s="42"/>
      <c r="P120" s="43">
        <f t="shared" si="6"/>
        <v>0</v>
      </c>
      <c r="Q120" s="44">
        <f t="shared" si="7"/>
        <v>0</v>
      </c>
      <c r="R120" s="45">
        <f t="shared" si="8"/>
        <v>0</v>
      </c>
    </row>
    <row r="121" spans="1:18" x14ac:dyDescent="0.2">
      <c r="A121" s="6" t="s">
        <v>471</v>
      </c>
      <c r="B121" s="6" t="s">
        <v>470</v>
      </c>
      <c r="C121" s="63">
        <v>0.43</v>
      </c>
      <c r="D121" s="81">
        <v>0.1</v>
      </c>
      <c r="E121" s="82">
        <v>0.53</v>
      </c>
      <c r="F121" s="83">
        <v>0.1</v>
      </c>
      <c r="G121" s="83"/>
      <c r="H121" s="84">
        <v>0.33</v>
      </c>
      <c r="I121" s="18"/>
      <c r="J121" s="46"/>
      <c r="M121" s="20"/>
      <c r="N121" s="21"/>
      <c r="O121" s="42"/>
      <c r="P121" s="43">
        <f t="shared" si="6"/>
        <v>0</v>
      </c>
      <c r="Q121" s="44">
        <f t="shared" si="7"/>
        <v>0</v>
      </c>
      <c r="R121" s="45">
        <f t="shared" si="8"/>
        <v>0</v>
      </c>
    </row>
    <row r="122" spans="1:18" x14ac:dyDescent="0.2">
      <c r="A122" s="6" t="s">
        <v>472</v>
      </c>
      <c r="B122" s="6" t="s">
        <v>376</v>
      </c>
      <c r="C122" s="63">
        <v>23.88</v>
      </c>
      <c r="D122" s="81">
        <v>31.02</v>
      </c>
      <c r="E122" s="82">
        <v>17.77</v>
      </c>
      <c r="F122" s="83">
        <v>16.07</v>
      </c>
      <c r="G122" s="83">
        <v>14</v>
      </c>
      <c r="H122" s="84">
        <v>11.57</v>
      </c>
      <c r="I122" s="18"/>
      <c r="J122" s="46"/>
      <c r="M122" s="20"/>
      <c r="N122" s="21"/>
      <c r="O122" s="42"/>
      <c r="P122" s="43">
        <f t="shared" si="6"/>
        <v>0</v>
      </c>
      <c r="Q122" s="44">
        <f t="shared" si="7"/>
        <v>0</v>
      </c>
      <c r="R122" s="45">
        <f t="shared" si="8"/>
        <v>0</v>
      </c>
    </row>
    <row r="123" spans="1:18" x14ac:dyDescent="0.2">
      <c r="A123" s="6" t="s">
        <v>162</v>
      </c>
      <c r="B123" s="6" t="s">
        <v>161</v>
      </c>
      <c r="C123" s="63">
        <v>152.97999999999999</v>
      </c>
      <c r="D123" s="81">
        <v>118.01</v>
      </c>
      <c r="E123" s="82">
        <v>138.38</v>
      </c>
      <c r="F123" s="83">
        <v>139.03</v>
      </c>
      <c r="G123" s="83">
        <v>110.83</v>
      </c>
      <c r="H123" s="84">
        <v>104.2</v>
      </c>
      <c r="I123" s="57" t="s">
        <v>162</v>
      </c>
      <c r="J123" s="11" t="s">
        <v>161</v>
      </c>
      <c r="K123" s="19">
        <v>1</v>
      </c>
      <c r="M123" s="20"/>
      <c r="N123" s="21"/>
      <c r="O123" s="22"/>
      <c r="P123" s="43">
        <f t="shared" si="6"/>
        <v>0</v>
      </c>
      <c r="Q123" s="44">
        <f t="shared" si="7"/>
        <v>0</v>
      </c>
      <c r="R123" s="45">
        <f t="shared" si="8"/>
        <v>0</v>
      </c>
    </row>
    <row r="124" spans="1:18" x14ac:dyDescent="0.2">
      <c r="A124" s="6" t="s">
        <v>365</v>
      </c>
      <c r="B124" s="6" t="s">
        <v>364</v>
      </c>
      <c r="C124" s="63">
        <v>16.57</v>
      </c>
      <c r="D124" s="81">
        <v>13.67</v>
      </c>
      <c r="E124" s="82">
        <v>14.13</v>
      </c>
      <c r="F124" s="83">
        <v>8.33</v>
      </c>
      <c r="G124" s="83">
        <v>7.43</v>
      </c>
      <c r="H124" s="84">
        <v>5.13</v>
      </c>
      <c r="I124" s="18"/>
      <c r="J124" s="46"/>
      <c r="M124" s="20"/>
      <c r="N124" s="21"/>
      <c r="O124" s="42"/>
      <c r="P124" s="43">
        <f t="shared" si="6"/>
        <v>0</v>
      </c>
      <c r="Q124" s="44">
        <f t="shared" si="7"/>
        <v>0</v>
      </c>
      <c r="R124" s="45">
        <f t="shared" si="8"/>
        <v>0</v>
      </c>
    </row>
    <row r="125" spans="1:18" x14ac:dyDescent="0.2">
      <c r="A125" s="6" t="s">
        <v>480</v>
      </c>
      <c r="B125" s="6" t="s">
        <v>479</v>
      </c>
      <c r="C125" s="63">
        <v>0.2</v>
      </c>
      <c r="D125" s="81">
        <v>0.4</v>
      </c>
      <c r="E125" s="82">
        <v>1.63</v>
      </c>
      <c r="F125" s="83"/>
      <c r="G125" s="83">
        <v>0.1</v>
      </c>
      <c r="H125" s="84"/>
      <c r="I125" s="18"/>
      <c r="J125" s="46"/>
      <c r="M125" s="20"/>
      <c r="N125" s="21"/>
      <c r="O125" s="42"/>
      <c r="P125" s="43">
        <f t="shared" si="6"/>
        <v>0</v>
      </c>
      <c r="Q125" s="44">
        <f t="shared" si="7"/>
        <v>0</v>
      </c>
      <c r="R125" s="45">
        <f t="shared" si="8"/>
        <v>0</v>
      </c>
    </row>
    <row r="126" spans="1:18" x14ac:dyDescent="0.2">
      <c r="A126" s="6" t="s">
        <v>436</v>
      </c>
      <c r="B126" s="6" t="s">
        <v>435</v>
      </c>
      <c r="C126" s="63">
        <v>2.4700000000000002</v>
      </c>
      <c r="D126" s="81">
        <v>2.37</v>
      </c>
      <c r="E126" s="82">
        <v>1.5</v>
      </c>
      <c r="F126" s="83">
        <v>2.1</v>
      </c>
      <c r="G126" s="83">
        <v>1.73</v>
      </c>
      <c r="H126" s="84">
        <v>2.7</v>
      </c>
      <c r="I126" s="18"/>
      <c r="J126" s="46"/>
      <c r="M126" s="20"/>
      <c r="N126" s="21"/>
      <c r="O126" s="42"/>
      <c r="P126" s="43">
        <f t="shared" si="6"/>
        <v>0</v>
      </c>
      <c r="Q126" s="44">
        <f t="shared" si="7"/>
        <v>0</v>
      </c>
      <c r="R126" s="45">
        <f t="shared" si="8"/>
        <v>0</v>
      </c>
    </row>
    <row r="127" spans="1:18" x14ac:dyDescent="0.2">
      <c r="A127" s="6" t="s">
        <v>88</v>
      </c>
      <c r="B127" s="6" t="s">
        <v>87</v>
      </c>
      <c r="C127" s="63">
        <v>37.630000000000003</v>
      </c>
      <c r="D127" s="81">
        <v>28.5</v>
      </c>
      <c r="E127" s="82">
        <v>25.47</v>
      </c>
      <c r="F127" s="83">
        <v>21.07</v>
      </c>
      <c r="G127" s="83">
        <v>13.53</v>
      </c>
      <c r="H127" s="84">
        <v>6.83</v>
      </c>
      <c r="I127" s="57" t="s">
        <v>88</v>
      </c>
      <c r="J127" s="11" t="s">
        <v>87</v>
      </c>
      <c r="K127" s="19">
        <v>1</v>
      </c>
      <c r="M127" s="20"/>
      <c r="N127" s="21"/>
      <c r="O127" s="22"/>
      <c r="P127" s="43">
        <f t="shared" si="6"/>
        <v>0</v>
      </c>
      <c r="Q127" s="44">
        <f t="shared" si="7"/>
        <v>0</v>
      </c>
      <c r="R127" s="45">
        <f t="shared" si="8"/>
        <v>0</v>
      </c>
    </row>
    <row r="128" spans="1:18" x14ac:dyDescent="0.2">
      <c r="A128" s="6" t="s">
        <v>373</v>
      </c>
      <c r="B128" s="6" t="s">
        <v>372</v>
      </c>
      <c r="C128" s="63">
        <v>32.03</v>
      </c>
      <c r="D128" s="81">
        <v>19.62</v>
      </c>
      <c r="E128" s="82">
        <v>4.63</v>
      </c>
      <c r="F128" s="83"/>
      <c r="G128" s="83"/>
      <c r="H128" s="84"/>
      <c r="I128" s="18"/>
      <c r="J128" s="46"/>
      <c r="M128" s="20"/>
      <c r="N128" s="21"/>
      <c r="O128" s="42"/>
      <c r="P128" s="43">
        <f t="shared" si="6"/>
        <v>0</v>
      </c>
      <c r="Q128" s="44">
        <f t="shared" si="7"/>
        <v>0</v>
      </c>
      <c r="R128" s="45">
        <f t="shared" si="8"/>
        <v>0</v>
      </c>
    </row>
    <row r="129" spans="1:18" x14ac:dyDescent="0.2">
      <c r="A129" s="6" t="s">
        <v>484</v>
      </c>
      <c r="B129" s="6" t="s">
        <v>483</v>
      </c>
      <c r="C129" s="63"/>
      <c r="D129" s="81"/>
      <c r="E129" s="82">
        <v>12.17</v>
      </c>
      <c r="F129" s="83">
        <v>15.97</v>
      </c>
      <c r="G129" s="83">
        <v>3.5</v>
      </c>
      <c r="H129" s="84">
        <v>0.33</v>
      </c>
      <c r="I129" s="18"/>
      <c r="J129" s="46"/>
      <c r="M129" s="20"/>
      <c r="N129" s="21"/>
      <c r="O129" s="42"/>
      <c r="P129" s="43" t="str">
        <f t="shared" ref="P129:P152" si="9">IF(ISBLANK(C129), " ", M129/C129)</f>
        <v xml:space="preserve"> </v>
      </c>
      <c r="Q129" s="44" t="str">
        <f t="shared" ref="Q129:Q152" si="10">IF(ISBLANK(D129), " ", N129/D129)</f>
        <v xml:space="preserve"> </v>
      </c>
      <c r="R129" s="45">
        <f t="shared" ref="R129:R152" si="11">IF(ISBLANK(E129), " ", O129/E129)</f>
        <v>0</v>
      </c>
    </row>
    <row r="130" spans="1:18" x14ac:dyDescent="0.2">
      <c r="A130" s="6" t="s">
        <v>292</v>
      </c>
      <c r="B130" s="6" t="s">
        <v>291</v>
      </c>
      <c r="C130" s="63">
        <v>4.93</v>
      </c>
      <c r="D130" s="81">
        <v>3.83</v>
      </c>
      <c r="E130" s="82">
        <v>3.97</v>
      </c>
      <c r="F130" s="83">
        <v>2.67</v>
      </c>
      <c r="G130" s="83">
        <v>2.4300000000000002</v>
      </c>
      <c r="H130" s="84">
        <v>1.03</v>
      </c>
      <c r="I130" s="18"/>
      <c r="J130" s="46"/>
      <c r="M130" s="20"/>
      <c r="N130" s="21"/>
      <c r="O130" s="42"/>
      <c r="P130" s="43">
        <f t="shared" si="9"/>
        <v>0</v>
      </c>
      <c r="Q130" s="44">
        <f t="shared" si="10"/>
        <v>0</v>
      </c>
      <c r="R130" s="45">
        <f t="shared" si="11"/>
        <v>0</v>
      </c>
    </row>
    <row r="131" spans="1:18" x14ac:dyDescent="0.2">
      <c r="A131" s="6" t="s">
        <v>244</v>
      </c>
      <c r="B131" s="6" t="s">
        <v>243</v>
      </c>
      <c r="C131" s="63">
        <v>36.53</v>
      </c>
      <c r="D131" s="81">
        <v>15.17</v>
      </c>
      <c r="E131" s="82">
        <v>4.7</v>
      </c>
      <c r="F131" s="83">
        <v>13.93</v>
      </c>
      <c r="G131" s="83">
        <v>18.8</v>
      </c>
      <c r="H131" s="84">
        <v>20.67</v>
      </c>
      <c r="I131" s="57" t="s">
        <v>244</v>
      </c>
      <c r="J131" s="11" t="s">
        <v>243</v>
      </c>
      <c r="K131" s="19">
        <v>1</v>
      </c>
      <c r="M131" s="20">
        <v>2</v>
      </c>
      <c r="N131" s="21">
        <v>3</v>
      </c>
      <c r="O131" s="22">
        <v>1</v>
      </c>
      <c r="P131" s="43">
        <f t="shared" si="9"/>
        <v>5.4749520941691755E-2</v>
      </c>
      <c r="Q131" s="44">
        <f t="shared" si="10"/>
        <v>0.19775873434410021</v>
      </c>
      <c r="R131" s="45">
        <f t="shared" si="11"/>
        <v>0.21276595744680851</v>
      </c>
    </row>
    <row r="132" spans="1:18" x14ac:dyDescent="0.2">
      <c r="A132" s="6" t="s">
        <v>310</v>
      </c>
      <c r="B132" s="6" t="s">
        <v>309</v>
      </c>
      <c r="C132" s="63">
        <v>1.87</v>
      </c>
      <c r="D132" s="81">
        <v>0.73</v>
      </c>
      <c r="E132" s="82">
        <v>2.1</v>
      </c>
      <c r="F132" s="83">
        <v>1.3</v>
      </c>
      <c r="G132" s="83"/>
      <c r="H132" s="84"/>
      <c r="I132" s="57" t="s">
        <v>310</v>
      </c>
      <c r="J132" s="11" t="s">
        <v>309</v>
      </c>
      <c r="M132" s="20">
        <v>2</v>
      </c>
      <c r="N132" s="21"/>
      <c r="O132" s="22"/>
      <c r="P132" s="43">
        <f t="shared" si="9"/>
        <v>1.0695187165775399</v>
      </c>
      <c r="Q132" s="44">
        <f t="shared" si="10"/>
        <v>0</v>
      </c>
      <c r="R132" s="45">
        <f t="shared" si="11"/>
        <v>0</v>
      </c>
    </row>
    <row r="133" spans="1:18" x14ac:dyDescent="0.2">
      <c r="A133" s="6" t="s">
        <v>429</v>
      </c>
      <c r="B133" s="6" t="s">
        <v>428</v>
      </c>
      <c r="C133" s="63">
        <v>0.68</v>
      </c>
      <c r="D133" s="81"/>
      <c r="E133" s="82">
        <v>0.4</v>
      </c>
      <c r="F133" s="83">
        <v>0.2</v>
      </c>
      <c r="G133" s="83"/>
      <c r="H133" s="84"/>
      <c r="I133" s="18"/>
      <c r="J133" s="46"/>
      <c r="M133" s="20"/>
      <c r="N133" s="21"/>
      <c r="O133" s="42"/>
      <c r="P133" s="43">
        <f t="shared" si="9"/>
        <v>0</v>
      </c>
      <c r="Q133" s="44" t="str">
        <f t="shared" si="10"/>
        <v xml:space="preserve"> </v>
      </c>
      <c r="R133" s="45">
        <f t="shared" si="11"/>
        <v>0</v>
      </c>
    </row>
    <row r="134" spans="1:18" x14ac:dyDescent="0.2">
      <c r="A134" s="6" t="s">
        <v>54</v>
      </c>
      <c r="B134" s="6" t="s">
        <v>53</v>
      </c>
      <c r="C134" s="63">
        <v>2.13</v>
      </c>
      <c r="D134" s="81">
        <v>5.07</v>
      </c>
      <c r="E134" s="82">
        <v>6.03</v>
      </c>
      <c r="F134" s="83">
        <v>2.5299999999999998</v>
      </c>
      <c r="G134" s="83">
        <v>1.73</v>
      </c>
      <c r="H134" s="84">
        <v>0.27</v>
      </c>
      <c r="I134" s="57" t="s">
        <v>54</v>
      </c>
      <c r="J134" s="11" t="s">
        <v>53</v>
      </c>
      <c r="K134" s="19">
        <v>1</v>
      </c>
      <c r="L134" s="19">
        <v>1</v>
      </c>
      <c r="M134" s="20">
        <v>2</v>
      </c>
      <c r="N134" s="21"/>
      <c r="O134" s="22">
        <v>1</v>
      </c>
      <c r="P134" s="43">
        <f t="shared" si="9"/>
        <v>0.93896713615023475</v>
      </c>
      <c r="Q134" s="44">
        <f t="shared" si="10"/>
        <v>0</v>
      </c>
      <c r="R134" s="45">
        <f t="shared" si="11"/>
        <v>0.16583747927031509</v>
      </c>
    </row>
    <row r="135" spans="1:18" x14ac:dyDescent="0.2">
      <c r="A135" s="6" t="s">
        <v>320</v>
      </c>
      <c r="B135" s="6" t="s">
        <v>319</v>
      </c>
      <c r="C135" s="63">
        <v>0.5</v>
      </c>
      <c r="D135" s="81">
        <v>0.2</v>
      </c>
      <c r="E135" s="82"/>
      <c r="F135" s="83"/>
      <c r="G135" s="83"/>
      <c r="H135" s="84"/>
      <c r="I135" s="18"/>
      <c r="J135" s="46"/>
      <c r="M135" s="20"/>
      <c r="N135" s="21"/>
      <c r="O135" s="42"/>
      <c r="P135" s="43">
        <f t="shared" si="9"/>
        <v>0</v>
      </c>
      <c r="Q135" s="44">
        <f t="shared" si="10"/>
        <v>0</v>
      </c>
      <c r="R135" s="45" t="str">
        <f t="shared" si="11"/>
        <v xml:space="preserve"> </v>
      </c>
    </row>
    <row r="136" spans="1:18" x14ac:dyDescent="0.2">
      <c r="A136" s="6" t="s">
        <v>76</v>
      </c>
      <c r="B136" s="6" t="s">
        <v>75</v>
      </c>
      <c r="C136" s="63">
        <v>66.52</v>
      </c>
      <c r="D136" s="81">
        <v>65.38</v>
      </c>
      <c r="E136" s="82">
        <v>64.3</v>
      </c>
      <c r="F136" s="83">
        <v>63.93</v>
      </c>
      <c r="G136" s="83">
        <v>72.03</v>
      </c>
      <c r="H136" s="84">
        <v>73.03</v>
      </c>
      <c r="I136" s="57" t="s">
        <v>76</v>
      </c>
      <c r="J136" s="11" t="s">
        <v>75</v>
      </c>
      <c r="K136" s="19">
        <v>29</v>
      </c>
      <c r="L136" s="19">
        <v>35</v>
      </c>
      <c r="M136" s="20">
        <v>30</v>
      </c>
      <c r="N136" s="21">
        <v>38</v>
      </c>
      <c r="O136" s="22">
        <v>38</v>
      </c>
      <c r="P136" s="43">
        <f t="shared" si="9"/>
        <v>0.4509921828021648</v>
      </c>
      <c r="Q136" s="44">
        <f t="shared" si="10"/>
        <v>0.5812174977057204</v>
      </c>
      <c r="R136" s="45">
        <f t="shared" si="11"/>
        <v>0.59097978227060655</v>
      </c>
    </row>
    <row r="137" spans="1:18" x14ac:dyDescent="0.2">
      <c r="A137" s="6" t="s">
        <v>148</v>
      </c>
      <c r="B137" s="6" t="s">
        <v>147</v>
      </c>
      <c r="C137" s="63">
        <v>19.38</v>
      </c>
      <c r="D137" s="81">
        <v>22.1</v>
      </c>
      <c r="E137" s="82">
        <v>22.03</v>
      </c>
      <c r="F137" s="83">
        <v>26.67</v>
      </c>
      <c r="G137" s="83">
        <v>19.170000000000002</v>
      </c>
      <c r="H137" s="84">
        <v>16.47</v>
      </c>
      <c r="I137" s="57" t="s">
        <v>148</v>
      </c>
      <c r="J137" s="11" t="s">
        <v>147</v>
      </c>
      <c r="K137" s="19">
        <v>18</v>
      </c>
      <c r="L137" s="19">
        <v>8</v>
      </c>
      <c r="M137" s="20">
        <v>16</v>
      </c>
      <c r="N137" s="21">
        <v>19</v>
      </c>
      <c r="O137" s="22">
        <v>15</v>
      </c>
      <c r="P137" s="43">
        <f t="shared" si="9"/>
        <v>0.82559339525283804</v>
      </c>
      <c r="Q137" s="44">
        <f t="shared" si="10"/>
        <v>0.85972850678733026</v>
      </c>
      <c r="R137" s="45">
        <f t="shared" si="11"/>
        <v>0.68088969586926917</v>
      </c>
    </row>
    <row r="138" spans="1:18" x14ac:dyDescent="0.2">
      <c r="A138" s="6" t="s">
        <v>58</v>
      </c>
      <c r="B138" s="6" t="s">
        <v>57</v>
      </c>
      <c r="C138" s="63">
        <v>19.8</v>
      </c>
      <c r="D138" s="81">
        <v>21.77</v>
      </c>
      <c r="E138" s="82">
        <v>11.03</v>
      </c>
      <c r="F138" s="83">
        <v>4.53</v>
      </c>
      <c r="G138" s="83">
        <v>5.27</v>
      </c>
      <c r="H138" s="84">
        <v>1</v>
      </c>
      <c r="I138" s="57" t="s">
        <v>58</v>
      </c>
      <c r="J138" s="11" t="s">
        <v>57</v>
      </c>
      <c r="K138" s="19">
        <v>6</v>
      </c>
      <c r="L138" s="19">
        <v>5</v>
      </c>
      <c r="M138" s="20">
        <v>1</v>
      </c>
      <c r="N138" s="21">
        <v>4</v>
      </c>
      <c r="O138" s="22">
        <v>1</v>
      </c>
      <c r="P138" s="43">
        <f t="shared" si="9"/>
        <v>5.0505050505050504E-2</v>
      </c>
      <c r="Q138" s="44">
        <f t="shared" si="10"/>
        <v>0.18373909049150208</v>
      </c>
      <c r="R138" s="45">
        <f t="shared" si="11"/>
        <v>9.0661831368993653E-2</v>
      </c>
    </row>
    <row r="139" spans="1:18" x14ac:dyDescent="0.2">
      <c r="A139" s="6" t="s">
        <v>72</v>
      </c>
      <c r="B139" s="6" t="s">
        <v>71</v>
      </c>
      <c r="C139" s="63">
        <v>1.65</v>
      </c>
      <c r="D139" s="81">
        <v>0.87</v>
      </c>
      <c r="E139" s="82">
        <v>1.33</v>
      </c>
      <c r="F139" s="83">
        <v>2.2000000000000002</v>
      </c>
      <c r="G139" s="83">
        <v>0.43</v>
      </c>
      <c r="H139" s="84">
        <v>0.47</v>
      </c>
      <c r="I139" s="57" t="s">
        <v>72</v>
      </c>
      <c r="J139" s="11" t="s">
        <v>71</v>
      </c>
      <c r="L139" s="19">
        <v>1</v>
      </c>
      <c r="M139" s="20">
        <v>1</v>
      </c>
      <c r="N139" s="21"/>
      <c r="O139" s="22"/>
      <c r="P139" s="43">
        <f t="shared" si="9"/>
        <v>0.60606060606060608</v>
      </c>
      <c r="Q139" s="44">
        <f t="shared" si="10"/>
        <v>0</v>
      </c>
      <c r="R139" s="45">
        <f t="shared" si="11"/>
        <v>0</v>
      </c>
    </row>
    <row r="140" spans="1:18" x14ac:dyDescent="0.2">
      <c r="A140" s="6" t="s">
        <v>36</v>
      </c>
      <c r="B140" s="6" t="s">
        <v>35</v>
      </c>
      <c r="C140" s="63">
        <v>26.7</v>
      </c>
      <c r="D140" s="81">
        <v>20.2</v>
      </c>
      <c r="E140" s="82">
        <v>17.8</v>
      </c>
      <c r="F140" s="83">
        <v>16.3</v>
      </c>
      <c r="G140" s="83">
        <v>16.97</v>
      </c>
      <c r="H140" s="84">
        <v>14.6</v>
      </c>
      <c r="I140" s="57" t="s">
        <v>36</v>
      </c>
      <c r="J140" s="11" t="s">
        <v>35</v>
      </c>
      <c r="K140" s="19">
        <v>5</v>
      </c>
      <c r="L140" s="19">
        <v>8</v>
      </c>
      <c r="M140" s="20">
        <v>5</v>
      </c>
      <c r="N140" s="21">
        <v>3</v>
      </c>
      <c r="O140" s="22">
        <v>9</v>
      </c>
      <c r="P140" s="43">
        <f t="shared" si="9"/>
        <v>0.18726591760299627</v>
      </c>
      <c r="Q140" s="44">
        <f t="shared" si="10"/>
        <v>0.14851485148514851</v>
      </c>
      <c r="R140" s="45">
        <f t="shared" si="11"/>
        <v>0.5056179775280899</v>
      </c>
    </row>
    <row r="141" spans="1:18" x14ac:dyDescent="0.2">
      <c r="A141" s="6" t="s">
        <v>48</v>
      </c>
      <c r="B141" s="6" t="s">
        <v>47</v>
      </c>
      <c r="C141" s="63">
        <v>16.57</v>
      </c>
      <c r="D141" s="81">
        <v>18.170000000000002</v>
      </c>
      <c r="E141" s="82">
        <v>11.7</v>
      </c>
      <c r="F141" s="83">
        <v>3.43</v>
      </c>
      <c r="G141" s="83">
        <v>4.63</v>
      </c>
      <c r="H141" s="84">
        <v>2.77</v>
      </c>
      <c r="I141" s="57" t="s">
        <v>48</v>
      </c>
      <c r="J141" s="11" t="s">
        <v>47</v>
      </c>
      <c r="K141" s="19">
        <v>1</v>
      </c>
      <c r="M141" s="20">
        <v>1</v>
      </c>
      <c r="N141" s="21">
        <v>1</v>
      </c>
      <c r="O141" s="22"/>
      <c r="P141" s="43">
        <f t="shared" si="9"/>
        <v>6.0350030175015085E-2</v>
      </c>
      <c r="Q141" s="44">
        <f t="shared" si="10"/>
        <v>5.5035773252614197E-2</v>
      </c>
      <c r="R141" s="45">
        <f t="shared" si="11"/>
        <v>0</v>
      </c>
    </row>
    <row r="142" spans="1:18" x14ac:dyDescent="0.2">
      <c r="A142" s="3" t="s">
        <v>96</v>
      </c>
      <c r="B142" s="3" t="s">
        <v>95</v>
      </c>
      <c r="C142" s="63">
        <v>76.33</v>
      </c>
      <c r="D142" s="81">
        <v>47.77</v>
      </c>
      <c r="E142" s="82">
        <v>40.17</v>
      </c>
      <c r="F142" s="83">
        <v>27.43</v>
      </c>
      <c r="G142" s="83">
        <v>26.7</v>
      </c>
      <c r="H142" s="84">
        <v>21.1</v>
      </c>
      <c r="I142" s="57" t="s">
        <v>96</v>
      </c>
      <c r="J142" s="11" t="s">
        <v>95</v>
      </c>
      <c r="K142" s="19">
        <v>2</v>
      </c>
      <c r="L142" s="19">
        <v>3</v>
      </c>
      <c r="M142" s="20">
        <v>4</v>
      </c>
      <c r="N142" s="21">
        <v>4</v>
      </c>
      <c r="O142" s="22"/>
      <c r="P142" s="43">
        <f t="shared" si="9"/>
        <v>5.2404035110703524E-2</v>
      </c>
      <c r="Q142" s="44">
        <f t="shared" si="10"/>
        <v>8.3734561440234445E-2</v>
      </c>
      <c r="R142" s="45">
        <f t="shared" si="11"/>
        <v>0</v>
      </c>
    </row>
    <row r="143" spans="1:18" x14ac:dyDescent="0.2">
      <c r="A143" s="3" t="s">
        <v>184</v>
      </c>
      <c r="B143" s="3" t="s">
        <v>183</v>
      </c>
      <c r="C143" s="63">
        <v>5.37</v>
      </c>
      <c r="D143" s="81">
        <v>2.4700000000000002</v>
      </c>
      <c r="E143" s="82">
        <v>0.8</v>
      </c>
      <c r="F143" s="83">
        <v>2.87</v>
      </c>
      <c r="G143" s="83">
        <v>1.63</v>
      </c>
      <c r="H143" s="84">
        <v>0.93</v>
      </c>
      <c r="I143" s="57" t="s">
        <v>184</v>
      </c>
      <c r="J143" s="11" t="s">
        <v>183</v>
      </c>
      <c r="K143" s="19">
        <v>1</v>
      </c>
      <c r="M143" s="20"/>
      <c r="N143" s="21"/>
      <c r="O143" s="22">
        <v>1</v>
      </c>
      <c r="P143" s="43">
        <f t="shared" si="9"/>
        <v>0</v>
      </c>
      <c r="Q143" s="44">
        <f t="shared" si="10"/>
        <v>0</v>
      </c>
      <c r="R143" s="45">
        <f t="shared" si="11"/>
        <v>1.25</v>
      </c>
    </row>
    <row r="144" spans="1:18" x14ac:dyDescent="0.2">
      <c r="A144" s="3" t="s">
        <v>394</v>
      </c>
      <c r="B144" s="3" t="s">
        <v>393</v>
      </c>
      <c r="C144" s="63"/>
      <c r="D144" s="81"/>
      <c r="E144" s="82">
        <v>1.67</v>
      </c>
      <c r="F144" s="83">
        <v>2.83</v>
      </c>
      <c r="G144" s="83">
        <v>3.17</v>
      </c>
      <c r="H144" s="84">
        <v>7.0000000000000007E-2</v>
      </c>
      <c r="I144" s="18"/>
      <c r="J144" s="46"/>
      <c r="M144" s="20"/>
      <c r="N144" s="21"/>
      <c r="O144" s="42"/>
      <c r="P144" s="43" t="str">
        <f t="shared" si="9"/>
        <v xml:space="preserve"> </v>
      </c>
      <c r="Q144" s="44" t="str">
        <f t="shared" si="10"/>
        <v xml:space="preserve"> </v>
      </c>
      <c r="R144" s="45">
        <f t="shared" si="11"/>
        <v>0</v>
      </c>
    </row>
    <row r="145" spans="1:18" x14ac:dyDescent="0.2">
      <c r="A145" s="3" t="s">
        <v>224</v>
      </c>
      <c r="B145" s="3" t="s">
        <v>223</v>
      </c>
      <c r="C145" s="63"/>
      <c r="D145" s="81"/>
      <c r="E145" s="82"/>
      <c r="F145" s="83">
        <v>7.0000000000000007E-2</v>
      </c>
      <c r="G145" s="83"/>
      <c r="H145" s="84"/>
      <c r="I145" s="18"/>
      <c r="J145" s="46"/>
      <c r="M145" s="20"/>
      <c r="N145" s="21"/>
      <c r="O145" s="42"/>
      <c r="P145" s="43" t="str">
        <f t="shared" si="9"/>
        <v xml:space="preserve"> </v>
      </c>
      <c r="Q145" s="44" t="str">
        <f t="shared" si="10"/>
        <v xml:space="preserve"> </v>
      </c>
      <c r="R145" s="45" t="str">
        <f t="shared" si="11"/>
        <v xml:space="preserve"> </v>
      </c>
    </row>
    <row r="146" spans="1:18" x14ac:dyDescent="0.2">
      <c r="A146" s="19" t="s">
        <v>308</v>
      </c>
      <c r="B146" s="19" t="s">
        <v>307</v>
      </c>
      <c r="C146" s="68"/>
      <c r="D146" s="91">
        <v>1.27</v>
      </c>
      <c r="E146" s="92">
        <v>0.73</v>
      </c>
      <c r="F146" s="90">
        <v>0.73</v>
      </c>
      <c r="G146" s="90">
        <v>0.5</v>
      </c>
      <c r="H146" s="113"/>
      <c r="I146" s="18"/>
      <c r="J146" s="46"/>
      <c r="M146" s="20"/>
      <c r="N146" s="21"/>
      <c r="O146" s="42"/>
      <c r="P146" s="43" t="str">
        <f t="shared" si="9"/>
        <v xml:space="preserve"> </v>
      </c>
      <c r="Q146" s="44">
        <f t="shared" si="10"/>
        <v>0</v>
      </c>
      <c r="R146" s="45">
        <f t="shared" si="11"/>
        <v>0</v>
      </c>
    </row>
    <row r="147" spans="1:18" x14ac:dyDescent="0.2">
      <c r="A147" s="19" t="s">
        <v>318</v>
      </c>
      <c r="B147" s="19" t="s">
        <v>317</v>
      </c>
      <c r="C147" s="68">
        <v>0.2</v>
      </c>
      <c r="D147" s="91">
        <v>0.1</v>
      </c>
      <c r="E147" s="92"/>
      <c r="F147" s="90">
        <v>0.43</v>
      </c>
      <c r="G147" s="90"/>
      <c r="H147" s="113">
        <v>1.47</v>
      </c>
      <c r="I147" s="18"/>
      <c r="J147" s="46"/>
      <c r="M147" s="20"/>
      <c r="N147" s="21"/>
      <c r="O147" s="42"/>
      <c r="P147" s="43">
        <f t="shared" si="9"/>
        <v>0</v>
      </c>
      <c r="Q147" s="44">
        <f t="shared" si="10"/>
        <v>0</v>
      </c>
      <c r="R147" s="45" t="str">
        <f t="shared" si="11"/>
        <v xml:space="preserve"> </v>
      </c>
    </row>
    <row r="148" spans="1:18" x14ac:dyDescent="0.2">
      <c r="A148" s="19" t="s">
        <v>350</v>
      </c>
      <c r="B148" s="19" t="s">
        <v>349</v>
      </c>
      <c r="C148" s="68"/>
      <c r="D148" s="91"/>
      <c r="E148" s="92"/>
      <c r="F148" s="90"/>
      <c r="G148" s="90">
        <v>0.1</v>
      </c>
      <c r="H148" s="113"/>
      <c r="I148" s="18"/>
      <c r="J148" s="46"/>
      <c r="M148" s="20"/>
      <c r="N148" s="21"/>
      <c r="O148" s="42"/>
      <c r="P148" s="43" t="str">
        <f t="shared" si="9"/>
        <v xml:space="preserve"> </v>
      </c>
      <c r="Q148" s="44" t="str">
        <f t="shared" si="10"/>
        <v xml:space="preserve"> </v>
      </c>
      <c r="R148" s="45" t="str">
        <f t="shared" si="11"/>
        <v xml:space="preserve"> </v>
      </c>
    </row>
    <row r="149" spans="1:18" x14ac:dyDescent="0.2">
      <c r="A149" s="19" t="s">
        <v>198</v>
      </c>
      <c r="B149" s="19" t="s">
        <v>197</v>
      </c>
      <c r="C149" s="68">
        <v>22.28</v>
      </c>
      <c r="D149" s="91">
        <v>18</v>
      </c>
      <c r="E149" s="92">
        <v>15.47</v>
      </c>
      <c r="F149" s="90">
        <v>14.93</v>
      </c>
      <c r="G149" s="90">
        <v>10.33</v>
      </c>
      <c r="H149" s="113">
        <v>4.9000000000000004</v>
      </c>
      <c r="I149" s="57" t="s">
        <v>198</v>
      </c>
      <c r="J149" s="11" t="s">
        <v>197</v>
      </c>
      <c r="L149" s="19">
        <v>1</v>
      </c>
      <c r="M149" s="20">
        <v>4</v>
      </c>
      <c r="N149" s="21">
        <v>2</v>
      </c>
      <c r="O149" s="22">
        <v>2</v>
      </c>
      <c r="P149" s="43">
        <f t="shared" si="9"/>
        <v>0.17953321364452424</v>
      </c>
      <c r="Q149" s="44">
        <f t="shared" si="10"/>
        <v>0.1111111111111111</v>
      </c>
      <c r="R149" s="45">
        <f t="shared" si="11"/>
        <v>0.12928248222365868</v>
      </c>
    </row>
    <row r="150" spans="1:18" x14ac:dyDescent="0.2">
      <c r="A150" s="19" t="s">
        <v>158</v>
      </c>
      <c r="B150" s="19" t="s">
        <v>157</v>
      </c>
      <c r="C150" s="68">
        <v>7.03</v>
      </c>
      <c r="D150" s="91">
        <v>2.4</v>
      </c>
      <c r="E150" s="92">
        <v>3.27</v>
      </c>
      <c r="F150" s="90">
        <v>2.5</v>
      </c>
      <c r="G150" s="90">
        <v>4.57</v>
      </c>
      <c r="H150" s="113">
        <v>3.73</v>
      </c>
      <c r="I150" s="57" t="s">
        <v>158</v>
      </c>
      <c r="J150" s="11" t="s">
        <v>157</v>
      </c>
      <c r="K150" s="19">
        <v>2</v>
      </c>
      <c r="L150" s="19">
        <v>2</v>
      </c>
      <c r="M150" s="20"/>
      <c r="N150" s="21">
        <v>1</v>
      </c>
      <c r="O150" s="22"/>
      <c r="P150" s="43">
        <f t="shared" si="9"/>
        <v>0</v>
      </c>
      <c r="Q150" s="44">
        <f t="shared" si="10"/>
        <v>0.41666666666666669</v>
      </c>
      <c r="R150" s="45">
        <f t="shared" si="11"/>
        <v>0</v>
      </c>
    </row>
    <row r="151" spans="1:18" x14ac:dyDescent="0.2">
      <c r="A151" s="19" t="s">
        <v>272</v>
      </c>
      <c r="B151" s="19" t="s">
        <v>271</v>
      </c>
      <c r="C151" s="68"/>
      <c r="D151" s="91">
        <v>1.9</v>
      </c>
      <c r="E151" s="92">
        <v>3.67</v>
      </c>
      <c r="F151" s="90">
        <v>0.33</v>
      </c>
      <c r="G151" s="90"/>
      <c r="H151" s="113">
        <v>0.5</v>
      </c>
      <c r="I151" s="57" t="s">
        <v>272</v>
      </c>
      <c r="J151" s="11" t="s">
        <v>271</v>
      </c>
      <c r="L151" s="19">
        <v>1</v>
      </c>
      <c r="M151" s="20"/>
      <c r="N151" s="21"/>
      <c r="O151" s="22"/>
      <c r="P151" s="43" t="str">
        <f t="shared" si="9"/>
        <v xml:space="preserve"> </v>
      </c>
      <c r="Q151" s="44">
        <f t="shared" si="10"/>
        <v>0</v>
      </c>
      <c r="R151" s="45">
        <f t="shared" si="11"/>
        <v>0</v>
      </c>
    </row>
    <row r="152" spans="1:18" ht="13.5" thickBot="1" x14ac:dyDescent="0.25">
      <c r="A152" s="58" t="s">
        <v>374</v>
      </c>
      <c r="B152" s="58"/>
      <c r="C152" s="62">
        <v>1964.950000000001</v>
      </c>
      <c r="D152" s="93">
        <v>1708.3500000000004</v>
      </c>
      <c r="E152" s="93">
        <v>1484.1600000000005</v>
      </c>
      <c r="F152" s="93">
        <v>1196.4000000000003</v>
      </c>
      <c r="G152" s="93">
        <v>1009.2799999999999</v>
      </c>
      <c r="H152" s="114">
        <v>807.28000000000031</v>
      </c>
      <c r="I152" s="94" t="s">
        <v>374</v>
      </c>
      <c r="J152" s="79"/>
      <c r="K152" s="58">
        <v>266</v>
      </c>
      <c r="L152" s="58">
        <v>243</v>
      </c>
      <c r="M152" s="58">
        <v>238</v>
      </c>
      <c r="N152" s="58">
        <v>216</v>
      </c>
      <c r="O152" s="80">
        <v>199</v>
      </c>
      <c r="P152" s="59">
        <f t="shared" si="9"/>
        <v>0.12112267487722328</v>
      </c>
      <c r="Q152" s="60">
        <f t="shared" si="10"/>
        <v>0.12643779085082094</v>
      </c>
      <c r="R152" s="60">
        <f t="shared" si="11"/>
        <v>0.13408257869771448</v>
      </c>
    </row>
    <row r="153" spans="1:18" ht="13.5" thickTop="1" x14ac:dyDescent="0.2"/>
  </sheetData>
  <sortState ref="A7:P155">
    <sortCondition ref="A7:A155"/>
  </sortState>
  <mergeCells count="6">
    <mergeCell ref="P5:R5"/>
    <mergeCell ref="A1:R1"/>
    <mergeCell ref="A2:R2"/>
    <mergeCell ref="A3:R3"/>
    <mergeCell ref="K5:O5"/>
    <mergeCell ref="C5:H5"/>
  </mergeCells>
  <printOptions horizontalCentered="1"/>
  <pageMargins left="0.25" right="0.25" top="0.75" bottom="0.75" header="0.3" footer="0.3"/>
  <pageSetup scale="63" orientation="landscape" verticalDpi="0" r:id="rId1"/>
  <headerFooter>
    <oddHeader>&amp;LInstitutional Research&amp;R8/3/16</oddHeader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opLeftCell="B1" zoomScale="90" zoomScaleNormal="90" workbookViewId="0">
      <pane xSplit="1" ySplit="6" topLeftCell="C7" activePane="bottomRight" state="frozen"/>
      <selection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8.85546875" defaultRowHeight="12.75" x14ac:dyDescent="0.2"/>
  <cols>
    <col min="1" max="1" width="32.42578125" style="19" customWidth="1"/>
    <col min="2" max="2" width="13.140625" style="19" customWidth="1"/>
    <col min="3" max="4" width="6" style="17" bestFit="1" customWidth="1"/>
    <col min="5" max="7" width="5.5703125" style="17" bestFit="1" customWidth="1"/>
    <col min="8" max="8" width="30.5703125" style="17" hidden="1" customWidth="1"/>
    <col min="9" max="9" width="6.7109375" style="17" hidden="1" customWidth="1"/>
    <col min="10" max="14" width="5.5703125" style="17" bestFit="1" customWidth="1"/>
    <col min="15" max="15" width="23.85546875" style="27" bestFit="1" customWidth="1"/>
    <col min="16" max="17" width="23.85546875" style="17" bestFit="1" customWidth="1"/>
    <col min="18" max="16384" width="8.85546875" style="17"/>
  </cols>
  <sheetData>
    <row r="1" spans="1:18" ht="15.75" x14ac:dyDescent="0.25">
      <c r="A1" s="102" t="s">
        <v>491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52"/>
    </row>
    <row r="2" spans="1:18" ht="15.75" x14ac:dyDescent="0.25">
      <c r="A2" s="102" t="s">
        <v>496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2"/>
    </row>
    <row r="3" spans="1:18" ht="15.75" x14ac:dyDescent="0.25">
      <c r="A3" s="102" t="s">
        <v>493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52"/>
    </row>
    <row r="5" spans="1:18" x14ac:dyDescent="0.2">
      <c r="A5" s="35"/>
      <c r="B5" s="35"/>
      <c r="C5" s="98" t="s">
        <v>487</v>
      </c>
      <c r="D5" s="99"/>
      <c r="E5" s="99"/>
      <c r="F5" s="99"/>
      <c r="G5" s="100"/>
      <c r="H5" s="13"/>
      <c r="I5" s="13"/>
      <c r="J5" s="96" t="s">
        <v>488</v>
      </c>
      <c r="K5" s="101"/>
      <c r="L5" s="101"/>
      <c r="M5" s="101"/>
      <c r="N5" s="101"/>
      <c r="O5" s="95" t="s">
        <v>494</v>
      </c>
      <c r="P5" s="96"/>
      <c r="Q5" s="96"/>
    </row>
    <row r="6" spans="1:18" x14ac:dyDescent="0.2">
      <c r="A6" s="35" t="s">
        <v>486</v>
      </c>
      <c r="B6" s="35" t="s">
        <v>523</v>
      </c>
      <c r="C6" s="40">
        <v>2012</v>
      </c>
      <c r="D6" s="15">
        <v>2013</v>
      </c>
      <c r="E6" s="15">
        <v>2014</v>
      </c>
      <c r="F6" s="15">
        <v>2015</v>
      </c>
      <c r="G6" s="16">
        <v>2016</v>
      </c>
      <c r="H6" s="35"/>
      <c r="I6" s="35"/>
      <c r="J6" s="34">
        <v>2012</v>
      </c>
      <c r="K6" s="34">
        <v>2013</v>
      </c>
      <c r="L6" s="34">
        <v>2014</v>
      </c>
      <c r="M6" s="34">
        <v>2015</v>
      </c>
      <c r="N6" s="34">
        <v>2016</v>
      </c>
      <c r="O6" s="31" t="s">
        <v>495</v>
      </c>
      <c r="P6" s="32" t="s">
        <v>519</v>
      </c>
      <c r="Q6" s="32" t="s">
        <v>526</v>
      </c>
    </row>
    <row r="7" spans="1:18" x14ac:dyDescent="0.2">
      <c r="A7" s="6" t="s">
        <v>24</v>
      </c>
      <c r="B7" s="6" t="s">
        <v>23</v>
      </c>
      <c r="C7" s="41">
        <v>56.1</v>
      </c>
      <c r="D7" s="10">
        <v>55.07</v>
      </c>
      <c r="E7" s="9">
        <v>43.64</v>
      </c>
      <c r="F7" s="1">
        <v>41.629999999999995</v>
      </c>
      <c r="G7" s="11">
        <v>34.699999999999996</v>
      </c>
      <c r="H7" s="1" t="s">
        <v>24</v>
      </c>
      <c r="I7" s="1" t="s">
        <v>23</v>
      </c>
      <c r="J7" s="17">
        <v>11</v>
      </c>
      <c r="K7" s="17">
        <v>27</v>
      </c>
      <c r="L7" s="37">
        <v>17</v>
      </c>
      <c r="M7" s="36">
        <v>16</v>
      </c>
      <c r="N7" s="39">
        <v>31</v>
      </c>
      <c r="O7" s="43">
        <f t="shared" ref="O7:O8" si="0">IF(ISBLANK(C7), " ", L7/C7)</f>
        <v>0.30303030303030304</v>
      </c>
      <c r="P7" s="44">
        <f t="shared" ref="P7:P8" si="1">IF(ISBLANK(D7), " ", M7/D7)</f>
        <v>0.2905393136008716</v>
      </c>
      <c r="Q7" s="45">
        <f t="shared" ref="Q7:Q8" si="2">IF(ISBLANK(E7), " ", N7/E7)</f>
        <v>0.71035747021081574</v>
      </c>
    </row>
    <row r="8" spans="1:18" x14ac:dyDescent="0.2">
      <c r="A8" s="6" t="s">
        <v>140</v>
      </c>
      <c r="B8" s="6" t="s">
        <v>139</v>
      </c>
      <c r="C8" s="41">
        <v>2.36</v>
      </c>
      <c r="D8" s="10">
        <v>1.4000000000000001</v>
      </c>
      <c r="E8" s="9">
        <v>1.7999999999999998</v>
      </c>
      <c r="F8" s="1"/>
      <c r="G8" s="11"/>
      <c r="H8" s="1" t="s">
        <v>140</v>
      </c>
      <c r="I8" s="1" t="s">
        <v>139</v>
      </c>
      <c r="J8" s="17">
        <v>7</v>
      </c>
      <c r="K8" s="17">
        <v>23</v>
      </c>
      <c r="L8" s="37">
        <v>4</v>
      </c>
      <c r="M8" s="36"/>
      <c r="N8" s="39"/>
      <c r="O8" s="43">
        <f t="shared" ref="O8:O71" si="3">IF(ISBLANK(C8), " ", L8/C8)</f>
        <v>1.6949152542372883</v>
      </c>
      <c r="P8" s="44">
        <f t="shared" ref="P8:P71" si="4">IF(ISBLANK(D8), " ", M8/D8)</f>
        <v>0</v>
      </c>
      <c r="Q8" s="45">
        <f t="shared" ref="Q8:Q71" si="5">IF(ISBLANK(E8), " ", N8/E8)</f>
        <v>0</v>
      </c>
    </row>
    <row r="9" spans="1:18" x14ac:dyDescent="0.2">
      <c r="A9" s="6" t="s">
        <v>172</v>
      </c>
      <c r="B9" s="6" t="s">
        <v>171</v>
      </c>
      <c r="C9" s="41">
        <v>0.87</v>
      </c>
      <c r="D9" s="10"/>
      <c r="E9" s="9"/>
      <c r="F9" s="1">
        <v>0.53</v>
      </c>
      <c r="G9" s="11"/>
      <c r="L9" s="37"/>
      <c r="M9" s="36"/>
      <c r="N9" s="39"/>
      <c r="O9" s="43">
        <f t="shared" si="3"/>
        <v>0</v>
      </c>
      <c r="P9" s="44" t="str">
        <f t="shared" si="4"/>
        <v xml:space="preserve"> </v>
      </c>
      <c r="Q9" s="45" t="str">
        <f t="shared" si="5"/>
        <v xml:space="preserve"> </v>
      </c>
    </row>
    <row r="10" spans="1:18" x14ac:dyDescent="0.2">
      <c r="A10" s="6" t="s">
        <v>342</v>
      </c>
      <c r="B10" s="6" t="s">
        <v>341</v>
      </c>
      <c r="C10" s="41">
        <v>2.0299999999999998</v>
      </c>
      <c r="D10" s="10">
        <v>2.13</v>
      </c>
      <c r="E10" s="9">
        <v>1.03</v>
      </c>
      <c r="F10" s="1">
        <v>0.27</v>
      </c>
      <c r="G10" s="11"/>
      <c r="H10" s="1" t="s">
        <v>342</v>
      </c>
      <c r="I10" s="1" t="s">
        <v>341</v>
      </c>
      <c r="K10" s="17">
        <v>1</v>
      </c>
      <c r="L10" s="37">
        <v>2</v>
      </c>
      <c r="M10" s="36">
        <v>2</v>
      </c>
      <c r="N10" s="39"/>
      <c r="O10" s="43">
        <f t="shared" si="3"/>
        <v>0.98522167487684742</v>
      </c>
      <c r="P10" s="44">
        <f t="shared" si="4"/>
        <v>0.93896713615023475</v>
      </c>
      <c r="Q10" s="45">
        <f t="shared" si="5"/>
        <v>0</v>
      </c>
    </row>
    <row r="11" spans="1:18" x14ac:dyDescent="0.2">
      <c r="A11" s="6" t="s">
        <v>78</v>
      </c>
      <c r="B11" s="6" t="s">
        <v>77</v>
      </c>
      <c r="C11" s="41">
        <v>1.7999999999999998</v>
      </c>
      <c r="D11" s="10">
        <v>0.86</v>
      </c>
      <c r="E11" s="9">
        <v>0.33</v>
      </c>
      <c r="F11" s="1"/>
      <c r="G11" s="11"/>
      <c r="H11" s="1" t="s">
        <v>78</v>
      </c>
      <c r="I11" s="1" t="s">
        <v>77</v>
      </c>
      <c r="J11" s="17">
        <v>7</v>
      </c>
      <c r="K11" s="17">
        <v>4</v>
      </c>
      <c r="L11" s="37">
        <v>1</v>
      </c>
      <c r="M11" s="36"/>
      <c r="N11" s="39"/>
      <c r="O11" s="43">
        <f t="shared" si="3"/>
        <v>0.55555555555555558</v>
      </c>
      <c r="P11" s="44">
        <f t="shared" si="4"/>
        <v>0</v>
      </c>
      <c r="Q11" s="45">
        <f t="shared" si="5"/>
        <v>0</v>
      </c>
    </row>
    <row r="12" spans="1:18" x14ac:dyDescent="0.2">
      <c r="A12" s="6" t="s">
        <v>357</v>
      </c>
      <c r="B12" s="6" t="s">
        <v>356</v>
      </c>
      <c r="C12" s="41">
        <v>1.97</v>
      </c>
      <c r="D12" s="10">
        <v>2</v>
      </c>
      <c r="E12" s="9">
        <v>2.2000000000000002</v>
      </c>
      <c r="F12" s="1">
        <v>0.8</v>
      </c>
      <c r="G12" s="11"/>
      <c r="H12" s="1" t="s">
        <v>357</v>
      </c>
      <c r="I12" s="1" t="s">
        <v>356</v>
      </c>
      <c r="L12" s="37">
        <v>1</v>
      </c>
      <c r="M12" s="36">
        <v>3</v>
      </c>
      <c r="N12" s="39"/>
      <c r="O12" s="43">
        <f t="shared" si="3"/>
        <v>0.50761421319796951</v>
      </c>
      <c r="P12" s="44">
        <f t="shared" si="4"/>
        <v>1.5</v>
      </c>
      <c r="Q12" s="45">
        <f t="shared" si="5"/>
        <v>0</v>
      </c>
    </row>
    <row r="13" spans="1:18" x14ac:dyDescent="0.2">
      <c r="A13" s="6" t="s">
        <v>248</v>
      </c>
      <c r="B13" s="6" t="s">
        <v>247</v>
      </c>
      <c r="C13" s="41">
        <v>0.1</v>
      </c>
      <c r="D13" s="10">
        <v>0.1</v>
      </c>
      <c r="E13" s="9"/>
      <c r="F13" s="1"/>
      <c r="G13" s="11"/>
      <c r="H13" s="1" t="s">
        <v>248</v>
      </c>
      <c r="I13" s="1" t="s">
        <v>247</v>
      </c>
      <c r="J13" s="17">
        <v>4</v>
      </c>
      <c r="L13" s="37"/>
      <c r="M13" s="36">
        <v>1</v>
      </c>
      <c r="N13" s="39"/>
      <c r="O13" s="43">
        <f t="shared" si="3"/>
        <v>0</v>
      </c>
      <c r="P13" s="44">
        <f t="shared" si="4"/>
        <v>10</v>
      </c>
      <c r="Q13" s="45" t="str">
        <f t="shared" si="5"/>
        <v xml:space="preserve"> </v>
      </c>
    </row>
    <row r="14" spans="1:18" x14ac:dyDescent="0.2">
      <c r="A14" s="6" t="s">
        <v>328</v>
      </c>
      <c r="B14" s="6" t="s">
        <v>327</v>
      </c>
      <c r="C14" s="41">
        <v>0.63</v>
      </c>
      <c r="D14" s="10">
        <v>4.43</v>
      </c>
      <c r="E14" s="9">
        <v>1.23</v>
      </c>
      <c r="F14" s="1">
        <v>2.1</v>
      </c>
      <c r="G14" s="11">
        <v>1.83</v>
      </c>
      <c r="H14" s="1" t="s">
        <v>328</v>
      </c>
      <c r="I14" s="1" t="s">
        <v>327</v>
      </c>
      <c r="J14" s="17">
        <v>2</v>
      </c>
      <c r="K14" s="17">
        <v>2</v>
      </c>
      <c r="L14" s="37">
        <v>1</v>
      </c>
      <c r="M14" s="36">
        <v>6</v>
      </c>
      <c r="N14" s="39">
        <v>4</v>
      </c>
      <c r="O14" s="43">
        <f t="shared" si="3"/>
        <v>1.5873015873015872</v>
      </c>
      <c r="P14" s="44">
        <f t="shared" si="4"/>
        <v>1.3544018058690745</v>
      </c>
      <c r="Q14" s="45">
        <f t="shared" si="5"/>
        <v>3.2520325203252032</v>
      </c>
    </row>
    <row r="15" spans="1:18" x14ac:dyDescent="0.2">
      <c r="A15" s="6" t="s">
        <v>314</v>
      </c>
      <c r="B15" s="6" t="s">
        <v>313</v>
      </c>
      <c r="C15" s="41">
        <v>2.96</v>
      </c>
      <c r="D15" s="10">
        <v>1.27</v>
      </c>
      <c r="E15" s="9">
        <v>2.87</v>
      </c>
      <c r="F15" s="1">
        <v>0.5</v>
      </c>
      <c r="G15" s="11">
        <v>0.66999999999999993</v>
      </c>
      <c r="H15" s="1" t="s">
        <v>314</v>
      </c>
      <c r="I15" s="1" t="s">
        <v>313</v>
      </c>
      <c r="J15" s="17">
        <v>3</v>
      </c>
      <c r="K15" s="17">
        <v>3</v>
      </c>
      <c r="L15" s="37">
        <v>1</v>
      </c>
      <c r="M15" s="36"/>
      <c r="N15" s="39"/>
      <c r="O15" s="43">
        <f t="shared" si="3"/>
        <v>0.33783783783783783</v>
      </c>
      <c r="P15" s="44">
        <f t="shared" si="4"/>
        <v>0</v>
      </c>
      <c r="Q15" s="45">
        <f t="shared" si="5"/>
        <v>0</v>
      </c>
    </row>
    <row r="16" spans="1:18" x14ac:dyDescent="0.2">
      <c r="A16" s="6" t="s">
        <v>80</v>
      </c>
      <c r="B16" s="6" t="s">
        <v>511</v>
      </c>
      <c r="C16" s="41">
        <v>14.2</v>
      </c>
      <c r="D16" s="10">
        <v>11.97</v>
      </c>
      <c r="E16" s="9">
        <v>10.87</v>
      </c>
      <c r="F16" s="1">
        <v>7.83</v>
      </c>
      <c r="G16" s="11">
        <v>6.4</v>
      </c>
      <c r="H16" s="1" t="s">
        <v>80</v>
      </c>
      <c r="I16" s="1" t="s">
        <v>79</v>
      </c>
      <c r="J16" s="27">
        <v>8</v>
      </c>
      <c r="K16" s="27">
        <v>8</v>
      </c>
      <c r="L16" s="37">
        <v>5</v>
      </c>
      <c r="M16" s="36">
        <v>11</v>
      </c>
      <c r="N16" s="39">
        <v>4</v>
      </c>
      <c r="O16" s="43">
        <f t="shared" si="3"/>
        <v>0.35211267605633806</v>
      </c>
      <c r="P16" s="44">
        <f t="shared" si="4"/>
        <v>0.91896407685881365</v>
      </c>
      <c r="Q16" s="45">
        <f t="shared" si="5"/>
        <v>0.3679852805887765</v>
      </c>
    </row>
    <row r="17" spans="1:18" x14ac:dyDescent="0.2">
      <c r="A17" s="3" t="s">
        <v>280</v>
      </c>
      <c r="B17" s="3" t="s">
        <v>504</v>
      </c>
      <c r="C17" s="41">
        <v>2.52</v>
      </c>
      <c r="D17" s="10">
        <v>3.08</v>
      </c>
      <c r="E17" s="9">
        <v>2.25</v>
      </c>
      <c r="F17" s="2">
        <v>2.4</v>
      </c>
      <c r="G17" s="12">
        <v>1.73</v>
      </c>
      <c r="H17" s="1" t="s">
        <v>505</v>
      </c>
      <c r="I17" s="1" t="s">
        <v>504</v>
      </c>
      <c r="K17" s="17">
        <v>6</v>
      </c>
      <c r="L17" s="37">
        <v>4</v>
      </c>
      <c r="M17" s="36">
        <v>8</v>
      </c>
      <c r="N17" s="39">
        <v>8</v>
      </c>
      <c r="O17" s="43">
        <f t="shared" si="3"/>
        <v>1.5873015873015872</v>
      </c>
      <c r="P17" s="44">
        <f t="shared" si="4"/>
        <v>2.5974025974025974</v>
      </c>
      <c r="Q17" s="45">
        <f t="shared" si="5"/>
        <v>3.5555555555555554</v>
      </c>
    </row>
    <row r="18" spans="1:18" x14ac:dyDescent="0.2">
      <c r="A18" s="6" t="s">
        <v>306</v>
      </c>
      <c r="B18" s="6" t="s">
        <v>305</v>
      </c>
      <c r="C18" s="41">
        <v>2.5</v>
      </c>
      <c r="D18" s="10">
        <v>1.9</v>
      </c>
      <c r="E18" s="9">
        <v>0.4</v>
      </c>
      <c r="F18" s="1"/>
      <c r="G18" s="11"/>
      <c r="H18" s="2" t="s">
        <v>306</v>
      </c>
      <c r="I18" s="2" t="s">
        <v>305</v>
      </c>
      <c r="J18" s="27"/>
      <c r="K18" s="27">
        <v>1</v>
      </c>
      <c r="L18" s="37">
        <v>1</v>
      </c>
      <c r="M18" s="36"/>
      <c r="N18" s="39"/>
      <c r="O18" s="43">
        <f t="shared" si="3"/>
        <v>0.4</v>
      </c>
      <c r="P18" s="44">
        <f t="shared" si="4"/>
        <v>0</v>
      </c>
      <c r="Q18" s="45">
        <f t="shared" si="5"/>
        <v>0</v>
      </c>
    </row>
    <row r="19" spans="1:18" x14ac:dyDescent="0.2">
      <c r="A19" s="6" t="s">
        <v>344</v>
      </c>
      <c r="B19" s="6" t="s">
        <v>343</v>
      </c>
      <c r="C19" s="41">
        <v>2.4</v>
      </c>
      <c r="D19" s="10">
        <v>2.63</v>
      </c>
      <c r="E19" s="9">
        <v>0.63</v>
      </c>
      <c r="F19" s="1"/>
      <c r="G19" s="11"/>
      <c r="H19" s="1" t="s">
        <v>344</v>
      </c>
      <c r="I19" s="1" t="s">
        <v>343</v>
      </c>
      <c r="K19" s="17">
        <v>3</v>
      </c>
      <c r="L19" s="37">
        <v>1</v>
      </c>
      <c r="M19" s="36">
        <v>1</v>
      </c>
      <c r="N19" s="39"/>
      <c r="O19" s="43">
        <f t="shared" si="3"/>
        <v>0.41666666666666669</v>
      </c>
      <c r="P19" s="44">
        <f t="shared" si="4"/>
        <v>0.38022813688212931</v>
      </c>
      <c r="Q19" s="45">
        <f t="shared" si="5"/>
        <v>0</v>
      </c>
    </row>
    <row r="20" spans="1:18" x14ac:dyDescent="0.2">
      <c r="A20" s="6" t="s">
        <v>194</v>
      </c>
      <c r="B20" s="6" t="s">
        <v>193</v>
      </c>
      <c r="C20" s="41">
        <v>17.559999999999999</v>
      </c>
      <c r="D20" s="10">
        <v>10.07</v>
      </c>
      <c r="E20" s="9">
        <v>3.7600000000000002</v>
      </c>
      <c r="F20" s="1">
        <v>2.66</v>
      </c>
      <c r="G20" s="11">
        <v>3.3000000000000003</v>
      </c>
      <c r="H20" s="1" t="s">
        <v>194</v>
      </c>
      <c r="I20" s="1" t="s">
        <v>193</v>
      </c>
      <c r="J20" s="17">
        <v>8</v>
      </c>
      <c r="K20" s="17">
        <v>9</v>
      </c>
      <c r="L20" s="37">
        <v>5</v>
      </c>
      <c r="M20" s="36">
        <v>5</v>
      </c>
      <c r="N20" s="39">
        <v>5</v>
      </c>
      <c r="O20" s="43">
        <f t="shared" si="3"/>
        <v>0.2847380410022779</v>
      </c>
      <c r="P20" s="44">
        <f t="shared" si="4"/>
        <v>0.49652432969215488</v>
      </c>
      <c r="Q20" s="45">
        <f t="shared" si="5"/>
        <v>1.3297872340425532</v>
      </c>
    </row>
    <row r="21" spans="1:18" x14ac:dyDescent="0.2">
      <c r="A21" s="6" t="s">
        <v>6</v>
      </c>
      <c r="B21" s="6" t="s">
        <v>5</v>
      </c>
      <c r="C21" s="41">
        <v>6.44</v>
      </c>
      <c r="D21" s="10">
        <v>5.83</v>
      </c>
      <c r="E21" s="9">
        <v>7.07</v>
      </c>
      <c r="F21" s="1">
        <v>5.73</v>
      </c>
      <c r="G21" s="11">
        <v>4.5</v>
      </c>
      <c r="H21" s="1" t="s">
        <v>6</v>
      </c>
      <c r="I21" s="1" t="s">
        <v>5</v>
      </c>
      <c r="J21" s="17">
        <v>9</v>
      </c>
      <c r="K21" s="17">
        <v>7</v>
      </c>
      <c r="L21" s="37">
        <v>5</v>
      </c>
      <c r="M21" s="36">
        <v>6</v>
      </c>
      <c r="N21" s="39">
        <v>8</v>
      </c>
      <c r="O21" s="43">
        <f t="shared" si="3"/>
        <v>0.77639751552795022</v>
      </c>
      <c r="P21" s="44">
        <f t="shared" si="4"/>
        <v>1.0291595197255574</v>
      </c>
      <c r="Q21" s="45">
        <f t="shared" si="5"/>
        <v>1.1315417256011315</v>
      </c>
    </row>
    <row r="22" spans="1:18" x14ac:dyDescent="0.2">
      <c r="A22" s="6" t="s">
        <v>234</v>
      </c>
      <c r="B22" s="6" t="s">
        <v>233</v>
      </c>
      <c r="C22" s="41">
        <v>1.57</v>
      </c>
      <c r="D22" s="10">
        <v>1.73</v>
      </c>
      <c r="E22" s="9">
        <v>1.93</v>
      </c>
      <c r="F22" s="1">
        <v>0.53</v>
      </c>
      <c r="G22" s="11"/>
      <c r="H22" s="1" t="s">
        <v>234</v>
      </c>
      <c r="I22" s="1" t="s">
        <v>233</v>
      </c>
      <c r="K22" s="17">
        <v>1</v>
      </c>
      <c r="L22" s="37">
        <v>1</v>
      </c>
      <c r="M22" s="36">
        <v>4</v>
      </c>
      <c r="N22" s="39"/>
      <c r="O22" s="43">
        <f t="shared" si="3"/>
        <v>0.63694267515923564</v>
      </c>
      <c r="P22" s="44">
        <f t="shared" si="4"/>
        <v>2.3121387283236996</v>
      </c>
      <c r="Q22" s="45">
        <f t="shared" si="5"/>
        <v>0</v>
      </c>
    </row>
    <row r="23" spans="1:18" x14ac:dyDescent="0.2">
      <c r="A23" s="6" t="s">
        <v>284</v>
      </c>
      <c r="B23" s="6" t="s">
        <v>283</v>
      </c>
      <c r="C23" s="41">
        <v>0.87</v>
      </c>
      <c r="D23" s="10">
        <v>0.87</v>
      </c>
      <c r="E23" s="9">
        <v>1.87</v>
      </c>
      <c r="F23" s="1"/>
      <c r="G23" s="11"/>
      <c r="H23" s="1" t="s">
        <v>284</v>
      </c>
      <c r="I23" s="1" t="s">
        <v>283</v>
      </c>
      <c r="J23" s="17">
        <v>1</v>
      </c>
      <c r="K23" s="17">
        <v>1</v>
      </c>
      <c r="L23" s="37">
        <v>2</v>
      </c>
      <c r="M23" s="36"/>
      <c r="N23" s="39"/>
      <c r="O23" s="43">
        <f t="shared" si="3"/>
        <v>2.2988505747126435</v>
      </c>
      <c r="P23" s="44">
        <f t="shared" si="4"/>
        <v>0</v>
      </c>
      <c r="Q23" s="45">
        <f t="shared" si="5"/>
        <v>0</v>
      </c>
    </row>
    <row r="24" spans="1:18" x14ac:dyDescent="0.2">
      <c r="A24" s="6" t="s">
        <v>174</v>
      </c>
      <c r="B24" s="6" t="s">
        <v>173</v>
      </c>
      <c r="C24" s="41">
        <v>0.63</v>
      </c>
      <c r="D24" s="10">
        <v>1.5</v>
      </c>
      <c r="E24" s="9">
        <v>2.67</v>
      </c>
      <c r="F24" s="1">
        <v>4.5</v>
      </c>
      <c r="G24" s="11">
        <v>2.83</v>
      </c>
      <c r="L24" s="37"/>
      <c r="M24" s="36"/>
      <c r="N24" s="39"/>
      <c r="O24" s="43">
        <f t="shared" si="3"/>
        <v>0</v>
      </c>
      <c r="P24" s="44">
        <f t="shared" si="4"/>
        <v>0</v>
      </c>
      <c r="Q24" s="45">
        <f t="shared" si="5"/>
        <v>0</v>
      </c>
    </row>
    <row r="25" spans="1:18" x14ac:dyDescent="0.2">
      <c r="A25" s="6" t="s">
        <v>222</v>
      </c>
      <c r="B25" s="6" t="s">
        <v>221</v>
      </c>
      <c r="C25" s="41">
        <v>0.2</v>
      </c>
      <c r="D25" s="10">
        <v>0.27</v>
      </c>
      <c r="E25" s="9">
        <v>0.2</v>
      </c>
      <c r="F25" s="1"/>
      <c r="G25" s="11"/>
      <c r="H25" s="1" t="s">
        <v>222</v>
      </c>
      <c r="I25" s="1" t="s">
        <v>221</v>
      </c>
      <c r="K25" s="17">
        <v>1</v>
      </c>
      <c r="L25" s="37"/>
      <c r="M25" s="36">
        <v>1</v>
      </c>
      <c r="N25" s="39"/>
      <c r="O25" s="43">
        <f t="shared" si="3"/>
        <v>0</v>
      </c>
      <c r="P25" s="44">
        <f t="shared" si="4"/>
        <v>3.7037037037037033</v>
      </c>
      <c r="Q25" s="45">
        <f t="shared" si="5"/>
        <v>0</v>
      </c>
    </row>
    <row r="26" spans="1:18" x14ac:dyDescent="0.2">
      <c r="A26" s="6" t="s">
        <v>236</v>
      </c>
      <c r="B26" s="6" t="s">
        <v>235</v>
      </c>
      <c r="C26" s="41">
        <v>8.43</v>
      </c>
      <c r="D26" s="10">
        <v>6.5</v>
      </c>
      <c r="E26" s="9">
        <v>4.17</v>
      </c>
      <c r="F26" s="1">
        <v>2.93</v>
      </c>
      <c r="G26" s="11">
        <v>2.17</v>
      </c>
      <c r="H26" s="1" t="s">
        <v>236</v>
      </c>
      <c r="I26" s="1" t="s">
        <v>235</v>
      </c>
      <c r="J26" s="17">
        <v>1</v>
      </c>
      <c r="K26" s="17">
        <v>2</v>
      </c>
      <c r="L26" s="37">
        <v>5</v>
      </c>
      <c r="M26" s="36">
        <v>6</v>
      </c>
      <c r="N26" s="39">
        <v>3</v>
      </c>
      <c r="O26" s="43">
        <f t="shared" si="3"/>
        <v>0.59311981020166071</v>
      </c>
      <c r="P26" s="44">
        <f t="shared" si="4"/>
        <v>0.92307692307692313</v>
      </c>
      <c r="Q26" s="45">
        <f t="shared" si="5"/>
        <v>0.71942446043165464</v>
      </c>
    </row>
    <row r="27" spans="1:18" x14ac:dyDescent="0.2">
      <c r="A27" s="6" t="s">
        <v>134</v>
      </c>
      <c r="B27" s="6" t="s">
        <v>133</v>
      </c>
      <c r="C27" s="41">
        <v>2.9</v>
      </c>
      <c r="D27" s="10">
        <v>1.8499999999999999</v>
      </c>
      <c r="E27" s="9">
        <v>1.9700000000000002</v>
      </c>
      <c r="F27" s="1"/>
      <c r="G27" s="11"/>
      <c r="H27" s="1" t="s">
        <v>134</v>
      </c>
      <c r="I27" s="1" t="s">
        <v>133</v>
      </c>
      <c r="J27" s="17">
        <v>5</v>
      </c>
      <c r="L27" s="37">
        <v>4</v>
      </c>
      <c r="M27" s="36">
        <v>5</v>
      </c>
      <c r="N27" s="39">
        <v>5</v>
      </c>
      <c r="O27" s="43">
        <f t="shared" si="3"/>
        <v>1.3793103448275863</v>
      </c>
      <c r="P27" s="44">
        <f t="shared" si="4"/>
        <v>2.7027027027027031</v>
      </c>
      <c r="Q27" s="45">
        <f t="shared" si="5"/>
        <v>2.5380710659898473</v>
      </c>
    </row>
    <row r="28" spans="1:18" x14ac:dyDescent="0.2">
      <c r="A28" s="6" t="s">
        <v>156</v>
      </c>
      <c r="B28" s="6" t="s">
        <v>155</v>
      </c>
      <c r="C28" s="41"/>
      <c r="D28" s="10"/>
      <c r="E28" s="9">
        <v>1.1299999999999999</v>
      </c>
      <c r="F28" s="1">
        <v>1.63</v>
      </c>
      <c r="G28" s="11">
        <v>1.3</v>
      </c>
      <c r="H28" s="1" t="s">
        <v>156</v>
      </c>
      <c r="I28" s="1" t="s">
        <v>155</v>
      </c>
      <c r="J28" s="17">
        <v>4</v>
      </c>
      <c r="K28" s="17">
        <v>8</v>
      </c>
      <c r="L28" s="37">
        <v>10</v>
      </c>
      <c r="M28" s="36">
        <v>13</v>
      </c>
      <c r="N28" s="39">
        <v>19</v>
      </c>
      <c r="O28" s="43" t="str">
        <f t="shared" si="3"/>
        <v xml:space="preserve"> </v>
      </c>
      <c r="P28" s="44" t="str">
        <f t="shared" si="4"/>
        <v xml:space="preserve"> </v>
      </c>
      <c r="Q28" s="45">
        <f t="shared" si="5"/>
        <v>16.814159292035399</v>
      </c>
    </row>
    <row r="29" spans="1:18" x14ac:dyDescent="0.2">
      <c r="A29" s="6" t="s">
        <v>334</v>
      </c>
      <c r="B29" s="6" t="s">
        <v>333</v>
      </c>
      <c r="C29" s="41">
        <v>7.0000000000000007E-2</v>
      </c>
      <c r="D29" s="10">
        <v>0.47000000000000003</v>
      </c>
      <c r="E29" s="9">
        <v>0.54</v>
      </c>
      <c r="F29" s="1"/>
      <c r="G29" s="11"/>
      <c r="H29" s="1" t="s">
        <v>334</v>
      </c>
      <c r="I29" s="1" t="s">
        <v>333</v>
      </c>
      <c r="K29" s="17">
        <v>1</v>
      </c>
      <c r="L29" s="37">
        <v>1</v>
      </c>
      <c r="M29" s="36">
        <v>1</v>
      </c>
      <c r="N29" s="39"/>
      <c r="O29" s="43">
        <f t="shared" si="3"/>
        <v>14.285714285714285</v>
      </c>
      <c r="P29" s="44">
        <f t="shared" si="4"/>
        <v>2.1276595744680851</v>
      </c>
      <c r="Q29" s="45">
        <f t="shared" si="5"/>
        <v>0</v>
      </c>
    </row>
    <row r="30" spans="1:18" s="27" customFormat="1" x14ac:dyDescent="0.2">
      <c r="A30" s="6" t="s">
        <v>186</v>
      </c>
      <c r="B30" s="6" t="s">
        <v>185</v>
      </c>
      <c r="C30" s="41">
        <v>3.33</v>
      </c>
      <c r="D30" s="10">
        <v>3.6300000000000003</v>
      </c>
      <c r="E30" s="9">
        <v>1.33</v>
      </c>
      <c r="F30" s="1">
        <v>0.1</v>
      </c>
      <c r="G30" s="11"/>
      <c r="H30" s="1" t="s">
        <v>186</v>
      </c>
      <c r="I30" s="1" t="s">
        <v>185</v>
      </c>
      <c r="J30" s="17">
        <v>1</v>
      </c>
      <c r="K30" s="17">
        <v>3</v>
      </c>
      <c r="L30" s="37">
        <v>3</v>
      </c>
      <c r="M30" s="36">
        <v>1</v>
      </c>
      <c r="N30" s="39"/>
      <c r="O30" s="43">
        <f t="shared" si="3"/>
        <v>0.90090090090090091</v>
      </c>
      <c r="P30" s="44">
        <f t="shared" si="4"/>
        <v>0.2754820936639118</v>
      </c>
      <c r="Q30" s="45">
        <f t="shared" si="5"/>
        <v>0</v>
      </c>
      <c r="R30" s="17"/>
    </row>
    <row r="31" spans="1:18" x14ac:dyDescent="0.2">
      <c r="A31" s="6" t="s">
        <v>124</v>
      </c>
      <c r="B31" s="6" t="s">
        <v>123</v>
      </c>
      <c r="C31" s="41">
        <v>1.73</v>
      </c>
      <c r="D31" s="10">
        <v>0.73</v>
      </c>
      <c r="E31" s="9">
        <v>0.53</v>
      </c>
      <c r="F31" s="1"/>
      <c r="G31" s="11"/>
      <c r="H31" s="1" t="s">
        <v>124</v>
      </c>
      <c r="I31" s="1" t="s">
        <v>123</v>
      </c>
      <c r="J31" s="17">
        <v>3</v>
      </c>
      <c r="K31" s="17">
        <v>1</v>
      </c>
      <c r="L31" s="37">
        <v>1</v>
      </c>
      <c r="M31" s="36"/>
      <c r="N31" s="39"/>
      <c r="O31" s="43">
        <f t="shared" si="3"/>
        <v>0.5780346820809249</v>
      </c>
      <c r="P31" s="44">
        <f t="shared" si="4"/>
        <v>0</v>
      </c>
      <c r="Q31" s="45">
        <f t="shared" si="5"/>
        <v>0</v>
      </c>
    </row>
    <row r="32" spans="1:18" x14ac:dyDescent="0.2">
      <c r="A32" s="6" t="s">
        <v>120</v>
      </c>
      <c r="B32" s="6" t="s">
        <v>119</v>
      </c>
      <c r="C32" s="41">
        <v>4.26</v>
      </c>
      <c r="D32" s="10">
        <v>4.7700000000000005</v>
      </c>
      <c r="E32" s="9">
        <v>3.5300000000000002</v>
      </c>
      <c r="F32" s="1">
        <v>2.4700000000000002</v>
      </c>
      <c r="G32" s="11">
        <v>3.3699999999999997</v>
      </c>
      <c r="H32" s="1" t="s">
        <v>120</v>
      </c>
      <c r="I32" s="1" t="s">
        <v>119</v>
      </c>
      <c r="J32" s="17">
        <v>7</v>
      </c>
      <c r="K32" s="17">
        <v>9</v>
      </c>
      <c r="L32" s="37">
        <v>6</v>
      </c>
      <c r="M32" s="36">
        <v>6</v>
      </c>
      <c r="N32" s="39">
        <v>2</v>
      </c>
      <c r="O32" s="43">
        <f t="shared" si="3"/>
        <v>1.4084507042253522</v>
      </c>
      <c r="P32" s="44">
        <f t="shared" si="4"/>
        <v>1.2578616352201257</v>
      </c>
      <c r="Q32" s="45">
        <f t="shared" si="5"/>
        <v>0.56657223796033995</v>
      </c>
    </row>
    <row r="33" spans="1:17" x14ac:dyDescent="0.2">
      <c r="A33" s="6" t="s">
        <v>70</v>
      </c>
      <c r="B33" s="6" t="s">
        <v>509</v>
      </c>
      <c r="C33" s="41">
        <v>9.23</v>
      </c>
      <c r="D33" s="10">
        <v>4.97</v>
      </c>
      <c r="E33" s="9">
        <v>7.48</v>
      </c>
      <c r="F33" s="1">
        <v>7.1800000000000006</v>
      </c>
      <c r="G33" s="11">
        <v>7.6400000000000006</v>
      </c>
      <c r="H33" s="1" t="s">
        <v>70</v>
      </c>
      <c r="I33" s="1" t="s">
        <v>69</v>
      </c>
      <c r="J33" s="17">
        <v>6</v>
      </c>
      <c r="K33" s="17">
        <v>4</v>
      </c>
      <c r="L33" s="37">
        <v>3</v>
      </c>
      <c r="M33" s="36">
        <v>7</v>
      </c>
      <c r="N33" s="39">
        <v>5</v>
      </c>
      <c r="O33" s="43">
        <f t="shared" si="3"/>
        <v>0.32502708559046584</v>
      </c>
      <c r="P33" s="44">
        <f t="shared" si="4"/>
        <v>1.4084507042253522</v>
      </c>
      <c r="Q33" s="45">
        <f t="shared" si="5"/>
        <v>0.66844919786096257</v>
      </c>
    </row>
    <row r="34" spans="1:17" x14ac:dyDescent="0.2">
      <c r="A34" s="6" t="s">
        <v>300</v>
      </c>
      <c r="B34" s="6" t="s">
        <v>299</v>
      </c>
      <c r="C34" s="41"/>
      <c r="D34" s="10">
        <v>0.82</v>
      </c>
      <c r="E34" s="9">
        <v>13.05</v>
      </c>
      <c r="F34" s="1">
        <v>25.7</v>
      </c>
      <c r="G34" s="11">
        <v>21.77</v>
      </c>
      <c r="H34" s="1" t="s">
        <v>300</v>
      </c>
      <c r="I34" s="1" t="s">
        <v>299</v>
      </c>
      <c r="K34" s="17">
        <v>5</v>
      </c>
      <c r="L34" s="37">
        <v>12</v>
      </c>
      <c r="M34" s="36">
        <v>7</v>
      </c>
      <c r="N34" s="39">
        <v>20</v>
      </c>
      <c r="O34" s="43" t="str">
        <f t="shared" si="3"/>
        <v xml:space="preserve"> </v>
      </c>
      <c r="P34" s="44">
        <f t="shared" si="4"/>
        <v>8.536585365853659</v>
      </c>
      <c r="Q34" s="45">
        <f t="shared" si="5"/>
        <v>1.5325670498084289</v>
      </c>
    </row>
    <row r="35" spans="1:17" x14ac:dyDescent="0.2">
      <c r="A35" s="6" t="s">
        <v>60</v>
      </c>
      <c r="B35" s="6" t="s">
        <v>506</v>
      </c>
      <c r="C35" s="41">
        <v>3.83</v>
      </c>
      <c r="D35" s="10">
        <v>5.13</v>
      </c>
      <c r="E35" s="9">
        <v>5.33</v>
      </c>
      <c r="F35" s="1">
        <v>6.3599999999999994</v>
      </c>
      <c r="G35" s="11">
        <v>6.47</v>
      </c>
      <c r="H35" s="1" t="s">
        <v>60</v>
      </c>
      <c r="I35" s="1" t="s">
        <v>59</v>
      </c>
      <c r="J35" s="17">
        <v>4</v>
      </c>
      <c r="K35" s="17">
        <v>9</v>
      </c>
      <c r="L35" s="37">
        <v>4</v>
      </c>
      <c r="M35" s="36">
        <v>2</v>
      </c>
      <c r="N35" s="39">
        <v>4</v>
      </c>
      <c r="O35" s="43">
        <f t="shared" si="3"/>
        <v>1.0443864229765012</v>
      </c>
      <c r="P35" s="44">
        <f t="shared" si="4"/>
        <v>0.38986354775828463</v>
      </c>
      <c r="Q35" s="45">
        <f t="shared" si="5"/>
        <v>0.75046904315196994</v>
      </c>
    </row>
    <row r="36" spans="1:17" x14ac:dyDescent="0.2">
      <c r="A36" s="6" t="s">
        <v>200</v>
      </c>
      <c r="B36" s="6" t="s">
        <v>199</v>
      </c>
      <c r="C36" s="41">
        <v>0.53</v>
      </c>
      <c r="D36" s="10"/>
      <c r="E36" s="9"/>
      <c r="F36" s="1"/>
      <c r="G36" s="11"/>
      <c r="L36" s="37"/>
      <c r="M36" s="36"/>
      <c r="N36" s="39"/>
      <c r="O36" s="43">
        <f t="shared" si="3"/>
        <v>0</v>
      </c>
      <c r="P36" s="44" t="str">
        <f t="shared" si="4"/>
        <v xml:space="preserve"> </v>
      </c>
      <c r="Q36" s="45" t="str">
        <f t="shared" si="5"/>
        <v xml:space="preserve"> </v>
      </c>
    </row>
    <row r="37" spans="1:17" x14ac:dyDescent="0.2">
      <c r="A37" s="6" t="s">
        <v>178</v>
      </c>
      <c r="B37" s="6" t="s">
        <v>177</v>
      </c>
      <c r="C37" s="41">
        <v>1.7999999999999998</v>
      </c>
      <c r="D37" s="10">
        <v>2.06</v>
      </c>
      <c r="E37" s="9">
        <v>2.33</v>
      </c>
      <c r="F37" s="1">
        <v>0.2</v>
      </c>
      <c r="G37" s="11"/>
      <c r="H37" s="1" t="s">
        <v>178</v>
      </c>
      <c r="I37" s="1" t="s">
        <v>177</v>
      </c>
      <c r="J37" s="17">
        <v>19</v>
      </c>
      <c r="K37" s="17">
        <v>15</v>
      </c>
      <c r="L37" s="37">
        <v>13</v>
      </c>
      <c r="M37" s="36">
        <v>7</v>
      </c>
      <c r="N37" s="39">
        <v>7</v>
      </c>
      <c r="O37" s="43">
        <f t="shared" si="3"/>
        <v>7.2222222222222232</v>
      </c>
      <c r="P37" s="44">
        <f t="shared" si="4"/>
        <v>3.3980582524271843</v>
      </c>
      <c r="Q37" s="45">
        <f t="shared" si="5"/>
        <v>3.0042918454935621</v>
      </c>
    </row>
    <row r="38" spans="1:17" x14ac:dyDescent="0.2">
      <c r="A38" s="6" t="s">
        <v>114</v>
      </c>
      <c r="B38" s="6" t="s">
        <v>113</v>
      </c>
      <c r="C38" s="41">
        <v>26.23</v>
      </c>
      <c r="D38" s="10">
        <v>21.56</v>
      </c>
      <c r="E38" s="9">
        <v>21.04</v>
      </c>
      <c r="F38" s="1">
        <v>22.73</v>
      </c>
      <c r="G38" s="11">
        <v>17.759999999999998</v>
      </c>
      <c r="H38" s="1" t="s">
        <v>114</v>
      </c>
      <c r="I38" s="1" t="s">
        <v>113</v>
      </c>
      <c r="J38" s="17">
        <v>17</v>
      </c>
      <c r="K38" s="17">
        <v>9</v>
      </c>
      <c r="L38" s="37">
        <v>3</v>
      </c>
      <c r="M38" s="36">
        <v>22</v>
      </c>
      <c r="N38" s="39">
        <v>21</v>
      </c>
      <c r="O38" s="43">
        <f t="shared" si="3"/>
        <v>0.1143728555089592</v>
      </c>
      <c r="P38" s="44">
        <f t="shared" si="4"/>
        <v>1.0204081632653061</v>
      </c>
      <c r="Q38" s="45">
        <f t="shared" si="5"/>
        <v>0.99809885931558939</v>
      </c>
    </row>
    <row r="39" spans="1:17" x14ac:dyDescent="0.2">
      <c r="A39" s="6" t="s">
        <v>423</v>
      </c>
      <c r="B39" s="6" t="s">
        <v>422</v>
      </c>
      <c r="C39" s="41">
        <v>1.23</v>
      </c>
      <c r="D39" s="10">
        <v>1</v>
      </c>
      <c r="E39" s="9">
        <v>0.77</v>
      </c>
      <c r="F39" s="1">
        <v>0.83</v>
      </c>
      <c r="G39" s="11">
        <v>0.2</v>
      </c>
      <c r="L39" s="37"/>
      <c r="M39" s="36"/>
      <c r="N39" s="39"/>
      <c r="O39" s="43">
        <f t="shared" si="3"/>
        <v>0</v>
      </c>
      <c r="P39" s="44">
        <f t="shared" si="4"/>
        <v>0</v>
      </c>
      <c r="Q39" s="45">
        <f t="shared" si="5"/>
        <v>0</v>
      </c>
    </row>
    <row r="40" spans="1:17" x14ac:dyDescent="0.2">
      <c r="A40" s="6" t="s">
        <v>62</v>
      </c>
      <c r="B40" s="6" t="s">
        <v>61</v>
      </c>
      <c r="C40" s="41">
        <v>1</v>
      </c>
      <c r="D40" s="10">
        <v>1.1000000000000001</v>
      </c>
      <c r="E40" s="9">
        <v>0.47000000000000003</v>
      </c>
      <c r="F40" s="1"/>
      <c r="G40" s="11"/>
      <c r="H40" s="1" t="s">
        <v>62</v>
      </c>
      <c r="I40" s="1" t="s">
        <v>61</v>
      </c>
      <c r="J40" s="17">
        <v>1</v>
      </c>
      <c r="L40" s="37"/>
      <c r="M40" s="36"/>
      <c r="N40" s="39"/>
      <c r="O40" s="43">
        <f t="shared" si="3"/>
        <v>0</v>
      </c>
      <c r="P40" s="44">
        <f t="shared" si="4"/>
        <v>0</v>
      </c>
      <c r="Q40" s="45">
        <f t="shared" si="5"/>
        <v>0</v>
      </c>
    </row>
    <row r="41" spans="1:17" x14ac:dyDescent="0.2">
      <c r="A41" s="6" t="s">
        <v>338</v>
      </c>
      <c r="B41" s="6" t="s">
        <v>337</v>
      </c>
      <c r="C41" s="41">
        <v>2.0699999999999998</v>
      </c>
      <c r="D41" s="10">
        <v>2.2000000000000002</v>
      </c>
      <c r="E41" s="9">
        <v>1.8</v>
      </c>
      <c r="F41" s="1"/>
      <c r="G41" s="11"/>
      <c r="H41" s="1" t="s">
        <v>338</v>
      </c>
      <c r="I41" s="1" t="s">
        <v>337</v>
      </c>
      <c r="J41" s="17">
        <v>8</v>
      </c>
      <c r="K41" s="17">
        <v>16</v>
      </c>
      <c r="L41" s="37">
        <v>3</v>
      </c>
      <c r="M41" s="36">
        <v>5</v>
      </c>
      <c r="N41" s="39"/>
      <c r="O41" s="43">
        <f t="shared" si="3"/>
        <v>1.4492753623188408</v>
      </c>
      <c r="P41" s="44">
        <f t="shared" si="4"/>
        <v>2.2727272727272725</v>
      </c>
      <c r="Q41" s="45">
        <f t="shared" si="5"/>
        <v>0</v>
      </c>
    </row>
    <row r="42" spans="1:17" x14ac:dyDescent="0.2">
      <c r="A42" s="6" t="s">
        <v>425</v>
      </c>
      <c r="B42" s="6" t="s">
        <v>424</v>
      </c>
      <c r="C42" s="41">
        <v>0.33</v>
      </c>
      <c r="D42" s="10">
        <v>0.33</v>
      </c>
      <c r="E42" s="9">
        <v>0.13</v>
      </c>
      <c r="F42" s="1">
        <v>0.13</v>
      </c>
      <c r="G42" s="11">
        <v>7.0000000000000007E-2</v>
      </c>
      <c r="L42" s="37"/>
      <c r="M42" s="36"/>
      <c r="N42" s="39"/>
      <c r="O42" s="43">
        <f t="shared" si="3"/>
        <v>0</v>
      </c>
      <c r="P42" s="44">
        <f t="shared" si="4"/>
        <v>0</v>
      </c>
      <c r="Q42" s="45">
        <f t="shared" si="5"/>
        <v>0</v>
      </c>
    </row>
    <row r="43" spans="1:17" x14ac:dyDescent="0.2">
      <c r="A43" s="6" t="s">
        <v>482</v>
      </c>
      <c r="B43" s="6" t="s">
        <v>481</v>
      </c>
      <c r="C43" s="41">
        <v>7.9</v>
      </c>
      <c r="D43" s="10">
        <v>5.67</v>
      </c>
      <c r="E43" s="9">
        <v>4.2699999999999996</v>
      </c>
      <c r="F43" s="1">
        <v>0.67</v>
      </c>
      <c r="G43" s="11"/>
      <c r="L43" s="37"/>
      <c r="M43" s="36"/>
      <c r="N43" s="39"/>
      <c r="O43" s="43">
        <f t="shared" si="3"/>
        <v>0</v>
      </c>
      <c r="P43" s="44">
        <f t="shared" si="4"/>
        <v>0</v>
      </c>
      <c r="Q43" s="45">
        <f t="shared" si="5"/>
        <v>0</v>
      </c>
    </row>
    <row r="44" spans="1:17" x14ac:dyDescent="0.2">
      <c r="A44" s="6" t="s">
        <v>427</v>
      </c>
      <c r="B44" s="6" t="s">
        <v>426</v>
      </c>
      <c r="C44" s="41">
        <v>0.17</v>
      </c>
      <c r="D44" s="10"/>
      <c r="E44" s="9"/>
      <c r="F44" s="1"/>
      <c r="G44" s="11"/>
      <c r="L44" s="37"/>
      <c r="M44" s="36"/>
      <c r="N44" s="39"/>
      <c r="O44" s="43">
        <f t="shared" si="3"/>
        <v>0</v>
      </c>
      <c r="P44" s="44" t="str">
        <f t="shared" si="4"/>
        <v xml:space="preserve"> </v>
      </c>
      <c r="Q44" s="45" t="str">
        <f t="shared" si="5"/>
        <v xml:space="preserve"> </v>
      </c>
    </row>
    <row r="45" spans="1:17" x14ac:dyDescent="0.2">
      <c r="A45" s="6" t="s">
        <v>40</v>
      </c>
      <c r="B45" s="6" t="s">
        <v>39</v>
      </c>
      <c r="C45" s="41">
        <v>0.2</v>
      </c>
      <c r="D45" s="10">
        <v>7.0000000000000007E-2</v>
      </c>
      <c r="E45" s="9"/>
      <c r="F45" s="1">
        <v>0.27</v>
      </c>
      <c r="G45" s="11">
        <v>0.13</v>
      </c>
      <c r="H45" s="1" t="s">
        <v>40</v>
      </c>
      <c r="I45" s="1" t="s">
        <v>39</v>
      </c>
      <c r="J45" s="17">
        <v>27</v>
      </c>
      <c r="K45" s="17">
        <v>47</v>
      </c>
      <c r="L45" s="37">
        <v>29</v>
      </c>
      <c r="M45" s="36">
        <v>35</v>
      </c>
      <c r="N45" s="39">
        <v>38</v>
      </c>
      <c r="O45" s="43">
        <f t="shared" si="3"/>
        <v>145</v>
      </c>
      <c r="P45" s="44">
        <f t="shared" si="4"/>
        <v>499.99999999999994</v>
      </c>
      <c r="Q45" s="45" t="str">
        <f t="shared" si="5"/>
        <v xml:space="preserve"> </v>
      </c>
    </row>
    <row r="46" spans="1:17" x14ac:dyDescent="0.2">
      <c r="A46" s="6" t="s">
        <v>108</v>
      </c>
      <c r="B46" s="6" t="s">
        <v>107</v>
      </c>
      <c r="C46" s="41">
        <v>0.3</v>
      </c>
      <c r="D46" s="10"/>
      <c r="E46" s="9"/>
      <c r="F46" s="1"/>
      <c r="G46" s="11">
        <v>0.13</v>
      </c>
      <c r="H46" s="1" t="s">
        <v>108</v>
      </c>
      <c r="I46" s="1" t="s">
        <v>107</v>
      </c>
      <c r="J46" s="17">
        <v>19</v>
      </c>
      <c r="K46" s="17">
        <v>22</v>
      </c>
      <c r="L46" s="37">
        <v>29</v>
      </c>
      <c r="M46" s="36">
        <v>29</v>
      </c>
      <c r="N46" s="39">
        <v>35</v>
      </c>
      <c r="O46" s="43">
        <f t="shared" si="3"/>
        <v>96.666666666666671</v>
      </c>
      <c r="P46" s="44" t="str">
        <f t="shared" si="4"/>
        <v xml:space="preserve"> </v>
      </c>
      <c r="Q46" s="45" t="str">
        <f t="shared" si="5"/>
        <v xml:space="preserve"> </v>
      </c>
    </row>
    <row r="47" spans="1:17" x14ac:dyDescent="0.2">
      <c r="A47" s="6" t="s">
        <v>90</v>
      </c>
      <c r="B47" s="6" t="s">
        <v>89</v>
      </c>
      <c r="C47" s="41">
        <v>40.799999999999997</v>
      </c>
      <c r="D47" s="10">
        <v>25.959999999999997</v>
      </c>
      <c r="E47" s="9">
        <v>20.04</v>
      </c>
      <c r="F47" s="1">
        <v>14.319999999999999</v>
      </c>
      <c r="G47" s="11">
        <v>16.13</v>
      </c>
      <c r="H47" s="1" t="s">
        <v>90</v>
      </c>
      <c r="I47" s="1" t="s">
        <v>89</v>
      </c>
      <c r="J47" s="17">
        <v>17</v>
      </c>
      <c r="K47" s="17">
        <v>12</v>
      </c>
      <c r="L47" s="37">
        <v>11</v>
      </c>
      <c r="M47" s="36">
        <v>2</v>
      </c>
      <c r="N47" s="39">
        <v>4</v>
      </c>
      <c r="O47" s="43">
        <f t="shared" si="3"/>
        <v>0.26960784313725494</v>
      </c>
      <c r="P47" s="44">
        <f t="shared" si="4"/>
        <v>7.7041602465331288E-2</v>
      </c>
      <c r="Q47" s="45">
        <f t="shared" si="5"/>
        <v>0.19960079840319361</v>
      </c>
    </row>
    <row r="48" spans="1:17" x14ac:dyDescent="0.2">
      <c r="A48" s="6" t="s">
        <v>92</v>
      </c>
      <c r="B48" s="6" t="s">
        <v>91</v>
      </c>
      <c r="C48" s="41">
        <v>1.6</v>
      </c>
      <c r="D48" s="10">
        <v>2.54</v>
      </c>
      <c r="E48" s="9">
        <v>4.2300000000000004</v>
      </c>
      <c r="F48" s="1">
        <v>4</v>
      </c>
      <c r="G48" s="11">
        <v>2.9000000000000004</v>
      </c>
      <c r="H48" s="1" t="s">
        <v>92</v>
      </c>
      <c r="I48" s="1" t="s">
        <v>91</v>
      </c>
      <c r="K48" s="17">
        <v>2</v>
      </c>
      <c r="L48" s="37"/>
      <c r="M48" s="36">
        <v>5</v>
      </c>
      <c r="N48" s="39"/>
      <c r="O48" s="43">
        <f t="shared" si="3"/>
        <v>0</v>
      </c>
      <c r="P48" s="44">
        <f t="shared" si="4"/>
        <v>1.9685039370078741</v>
      </c>
      <c r="Q48" s="45">
        <f t="shared" si="5"/>
        <v>0</v>
      </c>
    </row>
    <row r="49" spans="1:18" x14ac:dyDescent="0.2">
      <c r="A49" s="6" t="s">
        <v>104</v>
      </c>
      <c r="B49" s="6" t="s">
        <v>103</v>
      </c>
      <c r="C49" s="41">
        <v>1.07</v>
      </c>
      <c r="D49" s="10">
        <v>1.67</v>
      </c>
      <c r="E49" s="9">
        <v>1.3599999999999999</v>
      </c>
      <c r="F49" s="1"/>
      <c r="G49" s="11"/>
      <c r="H49" s="1" t="s">
        <v>104</v>
      </c>
      <c r="I49" s="1" t="s">
        <v>103</v>
      </c>
      <c r="K49" s="17">
        <v>2</v>
      </c>
      <c r="L49" s="37">
        <v>2</v>
      </c>
      <c r="M49" s="36">
        <v>3</v>
      </c>
      <c r="N49" s="39"/>
      <c r="O49" s="43">
        <f t="shared" si="3"/>
        <v>1.8691588785046729</v>
      </c>
      <c r="P49" s="44">
        <f t="shared" si="4"/>
        <v>1.7964071856287427</v>
      </c>
      <c r="Q49" s="45">
        <f t="shared" si="5"/>
        <v>0</v>
      </c>
    </row>
    <row r="50" spans="1:18" x14ac:dyDescent="0.2">
      <c r="A50" s="6" t="s">
        <v>66</v>
      </c>
      <c r="B50" s="6" t="s">
        <v>510</v>
      </c>
      <c r="C50" s="41">
        <v>7.9700000000000006</v>
      </c>
      <c r="D50" s="10">
        <v>9.0300000000000011</v>
      </c>
      <c r="E50" s="9">
        <v>7.13</v>
      </c>
      <c r="F50" s="1">
        <v>9.2999999999999989</v>
      </c>
      <c r="G50" s="11">
        <v>8.490000000000002</v>
      </c>
      <c r="H50" s="1" t="s">
        <v>66</v>
      </c>
      <c r="I50" s="1" t="s">
        <v>65</v>
      </c>
      <c r="J50" s="17">
        <v>2</v>
      </c>
      <c r="L50" s="37"/>
      <c r="M50" s="36">
        <v>5</v>
      </c>
      <c r="N50" s="39">
        <v>3</v>
      </c>
      <c r="O50" s="43">
        <f t="shared" si="3"/>
        <v>0</v>
      </c>
      <c r="P50" s="44">
        <f t="shared" si="4"/>
        <v>0.55370985603543732</v>
      </c>
      <c r="Q50" s="45">
        <f t="shared" si="5"/>
        <v>0.42075736325385693</v>
      </c>
    </row>
    <row r="51" spans="1:18" x14ac:dyDescent="0.2">
      <c r="A51" s="6" t="s">
        <v>256</v>
      </c>
      <c r="B51" s="6" t="s">
        <v>255</v>
      </c>
      <c r="C51" s="41">
        <v>1.7399999999999998</v>
      </c>
      <c r="D51" s="10">
        <v>2.0700000000000003</v>
      </c>
      <c r="E51" s="9">
        <v>2.2000000000000002</v>
      </c>
      <c r="F51" s="1">
        <v>0.97</v>
      </c>
      <c r="G51" s="11">
        <v>0.17</v>
      </c>
      <c r="H51" s="1" t="s">
        <v>256</v>
      </c>
      <c r="I51" s="1" t="s">
        <v>255</v>
      </c>
      <c r="J51" s="27"/>
      <c r="K51" s="27"/>
      <c r="L51" s="37">
        <v>1</v>
      </c>
      <c r="M51" s="36"/>
      <c r="N51" s="39"/>
      <c r="O51" s="43">
        <f t="shared" si="3"/>
        <v>0.57471264367816099</v>
      </c>
      <c r="P51" s="44">
        <f t="shared" si="4"/>
        <v>0</v>
      </c>
      <c r="Q51" s="45">
        <f t="shared" si="5"/>
        <v>0</v>
      </c>
    </row>
    <row r="52" spans="1:18" x14ac:dyDescent="0.2">
      <c r="A52" s="6" t="s">
        <v>419</v>
      </c>
      <c r="B52" s="6" t="s">
        <v>418</v>
      </c>
      <c r="C52" s="41">
        <v>0.33</v>
      </c>
      <c r="D52" s="10">
        <v>0.33</v>
      </c>
      <c r="E52" s="9"/>
      <c r="F52" s="1"/>
      <c r="G52" s="11"/>
      <c r="L52" s="37"/>
      <c r="M52" s="36"/>
      <c r="N52" s="39"/>
      <c r="O52" s="43">
        <f t="shared" si="3"/>
        <v>0</v>
      </c>
      <c r="P52" s="44">
        <f t="shared" si="4"/>
        <v>0</v>
      </c>
      <c r="Q52" s="45" t="str">
        <f t="shared" si="5"/>
        <v xml:space="preserve"> </v>
      </c>
    </row>
    <row r="53" spans="1:18" x14ac:dyDescent="0.2">
      <c r="A53" s="6" t="s">
        <v>98</v>
      </c>
      <c r="B53" s="6" t="s">
        <v>97</v>
      </c>
      <c r="C53" s="41">
        <v>12.06</v>
      </c>
      <c r="D53" s="10">
        <v>20.37</v>
      </c>
      <c r="E53" s="9">
        <v>4.7699999999999996</v>
      </c>
      <c r="F53" s="1"/>
      <c r="G53" s="11"/>
      <c r="H53" s="1" t="s">
        <v>98</v>
      </c>
      <c r="I53" s="1" t="s">
        <v>97</v>
      </c>
      <c r="J53" s="17">
        <v>6</v>
      </c>
      <c r="K53" s="17">
        <v>4</v>
      </c>
      <c r="L53" s="37">
        <v>1</v>
      </c>
      <c r="M53" s="36"/>
      <c r="N53" s="39"/>
      <c r="O53" s="43">
        <f t="shared" si="3"/>
        <v>8.2918739635157543E-2</v>
      </c>
      <c r="P53" s="44">
        <f t="shared" si="4"/>
        <v>0</v>
      </c>
      <c r="Q53" s="45">
        <f t="shared" si="5"/>
        <v>0</v>
      </c>
    </row>
    <row r="54" spans="1:18" x14ac:dyDescent="0.2">
      <c r="A54" s="6" t="s">
        <v>206</v>
      </c>
      <c r="B54" s="6" t="s">
        <v>353</v>
      </c>
      <c r="C54" s="41">
        <v>6.52</v>
      </c>
      <c r="D54" s="10">
        <v>12.54</v>
      </c>
      <c r="E54" s="9">
        <v>16.13</v>
      </c>
      <c r="F54" s="1">
        <v>18.7</v>
      </c>
      <c r="G54" s="11">
        <v>8.23</v>
      </c>
      <c r="H54" s="1" t="s">
        <v>206</v>
      </c>
      <c r="I54" s="1" t="s">
        <v>205</v>
      </c>
      <c r="J54" s="17">
        <v>10</v>
      </c>
      <c r="K54" s="17">
        <v>7</v>
      </c>
      <c r="L54" s="37">
        <v>10</v>
      </c>
      <c r="M54" s="36">
        <v>14</v>
      </c>
      <c r="N54" s="39">
        <v>7</v>
      </c>
      <c r="O54" s="43">
        <f t="shared" si="3"/>
        <v>1.5337423312883436</v>
      </c>
      <c r="P54" s="44">
        <f t="shared" si="4"/>
        <v>1.1164274322169059</v>
      </c>
      <c r="Q54" s="45">
        <f t="shared" si="5"/>
        <v>0.43397396156230628</v>
      </c>
    </row>
    <row r="55" spans="1:18" x14ac:dyDescent="0.2">
      <c r="A55" s="6" t="s">
        <v>417</v>
      </c>
      <c r="B55" s="6" t="s">
        <v>416</v>
      </c>
      <c r="C55" s="41">
        <v>0.67</v>
      </c>
      <c r="D55" s="10">
        <v>0.23</v>
      </c>
      <c r="E55" s="9"/>
      <c r="F55" s="1"/>
      <c r="G55" s="11"/>
      <c r="L55" s="37"/>
      <c r="M55" s="36"/>
      <c r="N55" s="39"/>
      <c r="O55" s="43">
        <f t="shared" si="3"/>
        <v>0</v>
      </c>
      <c r="P55" s="44">
        <f t="shared" si="4"/>
        <v>0</v>
      </c>
      <c r="Q55" s="45" t="str">
        <f t="shared" si="5"/>
        <v xml:space="preserve"> </v>
      </c>
    </row>
    <row r="56" spans="1:18" x14ac:dyDescent="0.2">
      <c r="A56" s="6" t="s">
        <v>228</v>
      </c>
      <c r="B56" s="6" t="s">
        <v>227</v>
      </c>
      <c r="C56" s="41">
        <v>12.6</v>
      </c>
      <c r="D56" s="10">
        <v>9.4499999999999993</v>
      </c>
      <c r="E56" s="9">
        <v>10.57</v>
      </c>
      <c r="F56" s="1">
        <v>5.0999999999999996</v>
      </c>
      <c r="G56" s="11">
        <v>5.4700000000000006</v>
      </c>
      <c r="H56" s="1" t="s">
        <v>228</v>
      </c>
      <c r="I56" s="1" t="s">
        <v>227</v>
      </c>
      <c r="J56" s="17">
        <v>12</v>
      </c>
      <c r="K56" s="17">
        <v>8</v>
      </c>
      <c r="L56" s="37">
        <v>11</v>
      </c>
      <c r="M56" s="36">
        <v>4</v>
      </c>
      <c r="N56" s="39">
        <v>5</v>
      </c>
      <c r="O56" s="43">
        <f t="shared" si="3"/>
        <v>0.87301587301587302</v>
      </c>
      <c r="P56" s="44">
        <f t="shared" si="4"/>
        <v>0.42328042328042331</v>
      </c>
      <c r="Q56" s="45">
        <f t="shared" si="5"/>
        <v>0.47303689687795647</v>
      </c>
      <c r="R56" s="27"/>
    </row>
    <row r="57" spans="1:18" x14ac:dyDescent="0.2">
      <c r="A57" s="6" t="s">
        <v>4</v>
      </c>
      <c r="B57" s="6" t="s">
        <v>3</v>
      </c>
      <c r="C57" s="41">
        <v>27.14</v>
      </c>
      <c r="D57" s="10">
        <v>18.5</v>
      </c>
      <c r="E57" s="9">
        <v>18.04</v>
      </c>
      <c r="F57" s="1">
        <v>15.56</v>
      </c>
      <c r="G57" s="11">
        <v>12.030000000000001</v>
      </c>
      <c r="H57" s="1" t="s">
        <v>4</v>
      </c>
      <c r="I57" s="1" t="s">
        <v>3</v>
      </c>
      <c r="J57" s="17">
        <v>15</v>
      </c>
      <c r="K57" s="17">
        <v>9</v>
      </c>
      <c r="L57" s="37">
        <v>15</v>
      </c>
      <c r="M57" s="36">
        <v>17</v>
      </c>
      <c r="N57" s="39">
        <v>18</v>
      </c>
      <c r="O57" s="43">
        <f t="shared" si="3"/>
        <v>0.55268975681650701</v>
      </c>
      <c r="P57" s="44">
        <f t="shared" si="4"/>
        <v>0.91891891891891897</v>
      </c>
      <c r="Q57" s="45">
        <f t="shared" si="5"/>
        <v>0.99778270509977829</v>
      </c>
    </row>
    <row r="58" spans="1:18" x14ac:dyDescent="0.2">
      <c r="A58" s="6" t="s">
        <v>210</v>
      </c>
      <c r="B58" s="6" t="s">
        <v>209</v>
      </c>
      <c r="C58" s="41"/>
      <c r="D58" s="10">
        <v>0.13</v>
      </c>
      <c r="E58" s="9"/>
      <c r="F58" s="1"/>
      <c r="G58" s="11"/>
      <c r="L58" s="37"/>
      <c r="M58" s="36"/>
      <c r="N58" s="39"/>
      <c r="O58" s="43" t="str">
        <f t="shared" si="3"/>
        <v xml:space="preserve"> </v>
      </c>
      <c r="P58" s="44">
        <f t="shared" si="4"/>
        <v>0</v>
      </c>
      <c r="Q58" s="45" t="str">
        <f t="shared" si="5"/>
        <v xml:space="preserve"> </v>
      </c>
    </row>
    <row r="59" spans="1:18" x14ac:dyDescent="0.2">
      <c r="A59" s="6" t="s">
        <v>204</v>
      </c>
      <c r="B59" s="6" t="s">
        <v>203</v>
      </c>
      <c r="C59" s="41">
        <v>6.1</v>
      </c>
      <c r="D59" s="10">
        <v>3.0300000000000002</v>
      </c>
      <c r="E59" s="9">
        <v>1.8</v>
      </c>
      <c r="F59" s="1"/>
      <c r="G59" s="11"/>
      <c r="H59" s="1" t="s">
        <v>204</v>
      </c>
      <c r="I59" s="1" t="s">
        <v>203</v>
      </c>
      <c r="J59" s="17">
        <v>6</v>
      </c>
      <c r="K59" s="17">
        <v>4</v>
      </c>
      <c r="L59" s="37"/>
      <c r="M59" s="36"/>
      <c r="N59" s="39"/>
      <c r="O59" s="43">
        <f t="shared" si="3"/>
        <v>0</v>
      </c>
      <c r="P59" s="44">
        <f t="shared" si="4"/>
        <v>0</v>
      </c>
      <c r="Q59" s="45">
        <f t="shared" si="5"/>
        <v>0</v>
      </c>
    </row>
    <row r="60" spans="1:18" x14ac:dyDescent="0.2">
      <c r="A60" s="6" t="s">
        <v>122</v>
      </c>
      <c r="B60" s="6" t="s">
        <v>121</v>
      </c>
      <c r="C60" s="41">
        <v>5.47</v>
      </c>
      <c r="D60" s="10">
        <v>1.3</v>
      </c>
      <c r="E60" s="9">
        <v>0.5</v>
      </c>
      <c r="F60" s="1">
        <v>0.03</v>
      </c>
      <c r="G60" s="11"/>
      <c r="H60" s="1" t="s">
        <v>122</v>
      </c>
      <c r="I60" s="1" t="s">
        <v>121</v>
      </c>
      <c r="J60" s="17">
        <v>4</v>
      </c>
      <c r="K60" s="17">
        <v>5</v>
      </c>
      <c r="L60" s="37">
        <v>3</v>
      </c>
      <c r="M60" s="36">
        <v>7</v>
      </c>
      <c r="N60" s="39"/>
      <c r="O60" s="43">
        <f t="shared" si="3"/>
        <v>0.54844606946983554</v>
      </c>
      <c r="P60" s="44">
        <f t="shared" si="4"/>
        <v>5.3846153846153841</v>
      </c>
      <c r="Q60" s="45">
        <f t="shared" si="5"/>
        <v>0</v>
      </c>
    </row>
    <row r="61" spans="1:18" x14ac:dyDescent="0.2">
      <c r="A61" s="6" t="s">
        <v>46</v>
      </c>
      <c r="B61" s="6" t="s">
        <v>45</v>
      </c>
      <c r="C61" s="41">
        <v>1.76</v>
      </c>
      <c r="D61" s="10">
        <v>0.47</v>
      </c>
      <c r="E61" s="9">
        <v>0.76</v>
      </c>
      <c r="F61" s="1">
        <v>1.5599999999999998</v>
      </c>
      <c r="G61" s="11">
        <v>0.97</v>
      </c>
      <c r="H61" s="1" t="s">
        <v>46</v>
      </c>
      <c r="I61" s="1" t="s">
        <v>45</v>
      </c>
      <c r="J61" s="17">
        <v>8</v>
      </c>
      <c r="K61" s="17">
        <v>4</v>
      </c>
      <c r="L61" s="37">
        <v>1</v>
      </c>
      <c r="M61" s="36">
        <v>1</v>
      </c>
      <c r="N61" s="39">
        <v>6</v>
      </c>
      <c r="O61" s="43">
        <f t="shared" si="3"/>
        <v>0.56818181818181823</v>
      </c>
      <c r="P61" s="44">
        <f t="shared" si="4"/>
        <v>2.1276595744680851</v>
      </c>
      <c r="Q61" s="45">
        <f t="shared" si="5"/>
        <v>7.8947368421052628</v>
      </c>
    </row>
    <row r="62" spans="1:18" x14ac:dyDescent="0.2">
      <c r="A62" s="6" t="s">
        <v>166</v>
      </c>
      <c r="B62" s="6" t="s">
        <v>165</v>
      </c>
      <c r="C62" s="41"/>
      <c r="D62" s="10">
        <v>0.23</v>
      </c>
      <c r="E62" s="9">
        <v>0.6</v>
      </c>
      <c r="F62" s="1"/>
      <c r="G62" s="11"/>
      <c r="H62" s="1" t="s">
        <v>166</v>
      </c>
      <c r="I62" s="1" t="s">
        <v>165</v>
      </c>
      <c r="J62" s="17">
        <v>2</v>
      </c>
      <c r="L62" s="37">
        <v>2</v>
      </c>
      <c r="M62" s="36">
        <v>1</v>
      </c>
      <c r="N62" s="39"/>
      <c r="O62" s="43" t="str">
        <f t="shared" si="3"/>
        <v xml:space="preserve"> </v>
      </c>
      <c r="P62" s="44">
        <f t="shared" si="4"/>
        <v>4.3478260869565215</v>
      </c>
      <c r="Q62" s="45">
        <f t="shared" si="5"/>
        <v>0</v>
      </c>
    </row>
    <row r="63" spans="1:18" x14ac:dyDescent="0.2">
      <c r="A63" s="6" t="s">
        <v>196</v>
      </c>
      <c r="B63" s="6" t="s">
        <v>195</v>
      </c>
      <c r="C63" s="41">
        <v>0.56999999999999995</v>
      </c>
      <c r="D63" s="10">
        <v>1.27</v>
      </c>
      <c r="E63" s="9">
        <v>0.4</v>
      </c>
      <c r="F63" s="1"/>
      <c r="G63" s="11"/>
      <c r="H63" s="1" t="s">
        <v>196</v>
      </c>
      <c r="I63" s="1" t="s">
        <v>195</v>
      </c>
      <c r="J63" s="17">
        <v>1</v>
      </c>
      <c r="L63" s="37"/>
      <c r="M63" s="36"/>
      <c r="N63" s="39"/>
      <c r="O63" s="43">
        <f t="shared" si="3"/>
        <v>0</v>
      </c>
      <c r="P63" s="44">
        <f t="shared" si="4"/>
        <v>0</v>
      </c>
      <c r="Q63" s="45">
        <f t="shared" si="5"/>
        <v>0</v>
      </c>
    </row>
    <row r="64" spans="1:18" x14ac:dyDescent="0.2">
      <c r="A64" s="6" t="s">
        <v>431</v>
      </c>
      <c r="B64" s="6" t="s">
        <v>430</v>
      </c>
      <c r="C64" s="41">
        <v>0.41</v>
      </c>
      <c r="D64" s="10"/>
      <c r="E64" s="9"/>
      <c r="F64" s="1"/>
      <c r="G64" s="11"/>
      <c r="L64" s="37"/>
      <c r="M64" s="36"/>
      <c r="N64" s="39"/>
      <c r="O64" s="43">
        <f t="shared" si="3"/>
        <v>0</v>
      </c>
      <c r="P64" s="44" t="str">
        <f t="shared" si="4"/>
        <v xml:space="preserve"> </v>
      </c>
      <c r="Q64" s="45" t="str">
        <f t="shared" si="5"/>
        <v xml:space="preserve"> </v>
      </c>
    </row>
    <row r="65" spans="1:18" x14ac:dyDescent="0.2">
      <c r="A65" s="6" t="s">
        <v>42</v>
      </c>
      <c r="B65" s="6" t="s">
        <v>41</v>
      </c>
      <c r="C65" s="41">
        <v>5.0999999999999996</v>
      </c>
      <c r="D65" s="10">
        <v>5.47</v>
      </c>
      <c r="E65" s="9">
        <v>1.33</v>
      </c>
      <c r="F65" s="1">
        <v>3.87</v>
      </c>
      <c r="G65" s="11">
        <v>2.37</v>
      </c>
      <c r="H65" s="1" t="s">
        <v>42</v>
      </c>
      <c r="I65" s="1" t="s">
        <v>41</v>
      </c>
      <c r="J65" s="17">
        <v>8</v>
      </c>
      <c r="K65" s="17">
        <v>7</v>
      </c>
      <c r="L65" s="37">
        <v>13</v>
      </c>
      <c r="M65" s="36">
        <v>12</v>
      </c>
      <c r="N65" s="39">
        <v>5</v>
      </c>
      <c r="O65" s="43">
        <f t="shared" si="3"/>
        <v>2.5490196078431375</v>
      </c>
      <c r="P65" s="44">
        <f t="shared" si="4"/>
        <v>2.1937842778793422</v>
      </c>
      <c r="Q65" s="45">
        <f t="shared" si="5"/>
        <v>3.7593984962406015</v>
      </c>
    </row>
    <row r="66" spans="1:18" x14ac:dyDescent="0.2">
      <c r="A66" s="6" t="s">
        <v>52</v>
      </c>
      <c r="B66" s="6" t="s">
        <v>51</v>
      </c>
      <c r="C66" s="41">
        <v>1.1299999999999999</v>
      </c>
      <c r="D66" s="10">
        <v>1.56</v>
      </c>
      <c r="E66" s="9">
        <v>0.2</v>
      </c>
      <c r="F66" s="1"/>
      <c r="G66" s="11"/>
      <c r="H66" s="1" t="s">
        <v>52</v>
      </c>
      <c r="I66" s="1" t="s">
        <v>51</v>
      </c>
      <c r="J66" s="17">
        <v>3</v>
      </c>
      <c r="K66" s="17">
        <v>5</v>
      </c>
      <c r="L66" s="37">
        <v>6</v>
      </c>
      <c r="M66" s="36"/>
      <c r="N66" s="39"/>
      <c r="O66" s="43">
        <f t="shared" si="3"/>
        <v>5.3097345132743365</v>
      </c>
      <c r="P66" s="44">
        <f t="shared" si="4"/>
        <v>0</v>
      </c>
      <c r="Q66" s="45">
        <f t="shared" si="5"/>
        <v>0</v>
      </c>
    </row>
    <row r="67" spans="1:18" x14ac:dyDescent="0.2">
      <c r="A67" s="6" t="s">
        <v>296</v>
      </c>
      <c r="B67" s="6" t="s">
        <v>295</v>
      </c>
      <c r="C67" s="41">
        <v>1.04</v>
      </c>
      <c r="D67" s="10">
        <v>0.4</v>
      </c>
      <c r="E67" s="9">
        <v>0.77</v>
      </c>
      <c r="F67" s="1">
        <v>0.4</v>
      </c>
      <c r="G67" s="11"/>
      <c r="H67" s="1" t="s">
        <v>296</v>
      </c>
      <c r="I67" s="1" t="s">
        <v>295</v>
      </c>
      <c r="J67" s="19">
        <v>20</v>
      </c>
      <c r="K67" s="19">
        <v>4</v>
      </c>
      <c r="L67" s="20">
        <v>4</v>
      </c>
      <c r="M67" s="21">
        <v>4</v>
      </c>
      <c r="N67" s="42"/>
      <c r="O67" s="43">
        <f t="shared" si="3"/>
        <v>3.8461538461538458</v>
      </c>
      <c r="P67" s="44">
        <f t="shared" si="4"/>
        <v>10</v>
      </c>
      <c r="Q67" s="45">
        <f t="shared" si="5"/>
        <v>0</v>
      </c>
    </row>
    <row r="68" spans="1:18" x14ac:dyDescent="0.2">
      <c r="A68" s="6" t="s">
        <v>508</v>
      </c>
      <c r="B68" s="6" t="s">
        <v>507</v>
      </c>
      <c r="C68" s="41"/>
      <c r="D68" s="10"/>
      <c r="E68" s="9"/>
      <c r="F68" s="1"/>
      <c r="G68" s="11">
        <v>0.33</v>
      </c>
      <c r="H68" s="1" t="s">
        <v>508</v>
      </c>
      <c r="I68" s="1" t="s">
        <v>507</v>
      </c>
      <c r="L68" s="37"/>
      <c r="M68" s="36"/>
      <c r="N68" s="39">
        <v>8</v>
      </c>
      <c r="O68" s="43" t="str">
        <f t="shared" si="3"/>
        <v xml:space="preserve"> </v>
      </c>
      <c r="P68" s="44" t="str">
        <f t="shared" si="4"/>
        <v xml:space="preserve"> </v>
      </c>
      <c r="Q68" s="45" t="str">
        <f t="shared" si="5"/>
        <v xml:space="preserve"> </v>
      </c>
    </row>
    <row r="69" spans="1:18" x14ac:dyDescent="0.2">
      <c r="A69" s="6" t="s">
        <v>218</v>
      </c>
      <c r="B69" s="6" t="s">
        <v>217</v>
      </c>
      <c r="C69" s="41">
        <v>2.63</v>
      </c>
      <c r="D69" s="10">
        <v>5.62</v>
      </c>
      <c r="E69" s="9">
        <v>1.9</v>
      </c>
      <c r="F69" s="1">
        <v>3.4000000000000004</v>
      </c>
      <c r="G69" s="11">
        <v>4.05</v>
      </c>
      <c r="H69" s="1" t="s">
        <v>218</v>
      </c>
      <c r="I69" s="1" t="s">
        <v>217</v>
      </c>
      <c r="K69" s="17">
        <v>13</v>
      </c>
      <c r="L69" s="37">
        <v>2</v>
      </c>
      <c r="M69" s="36"/>
      <c r="N69" s="39"/>
      <c r="O69" s="43">
        <f t="shared" si="3"/>
        <v>0.76045627376425862</v>
      </c>
      <c r="P69" s="44">
        <f t="shared" si="4"/>
        <v>0</v>
      </c>
      <c r="Q69" s="45">
        <f t="shared" si="5"/>
        <v>0</v>
      </c>
    </row>
    <row r="70" spans="1:18" x14ac:dyDescent="0.2">
      <c r="A70" s="19" t="s">
        <v>503</v>
      </c>
      <c r="B70" s="19" t="s">
        <v>502</v>
      </c>
      <c r="C70" s="41">
        <v>29.56</v>
      </c>
      <c r="D70" s="10">
        <v>24.14</v>
      </c>
      <c r="E70" s="9">
        <v>17.2</v>
      </c>
      <c r="F70" s="1">
        <v>15.580000000000002</v>
      </c>
      <c r="G70" s="11">
        <v>3.8</v>
      </c>
      <c r="H70" s="1" t="s">
        <v>503</v>
      </c>
      <c r="I70" s="1" t="s">
        <v>502</v>
      </c>
      <c r="J70" s="17">
        <v>8</v>
      </c>
      <c r="K70" s="17">
        <v>3</v>
      </c>
      <c r="L70" s="37">
        <v>5</v>
      </c>
      <c r="M70" s="36">
        <v>6</v>
      </c>
      <c r="N70" s="39">
        <v>24</v>
      </c>
      <c r="O70" s="43">
        <f t="shared" si="3"/>
        <v>0.16914749661705009</v>
      </c>
      <c r="P70" s="44">
        <f t="shared" si="4"/>
        <v>0.24855012427506212</v>
      </c>
      <c r="Q70" s="45">
        <f t="shared" si="5"/>
        <v>1.3953488372093024</v>
      </c>
    </row>
    <row r="71" spans="1:18" x14ac:dyDescent="0.2">
      <c r="A71" s="6" t="s">
        <v>501</v>
      </c>
      <c r="B71" s="6" t="s">
        <v>500</v>
      </c>
      <c r="C71" s="41"/>
      <c r="D71" s="10"/>
      <c r="E71" s="9"/>
      <c r="F71" s="1"/>
      <c r="G71" s="11">
        <v>7.0000000000000007E-2</v>
      </c>
      <c r="H71" s="1" t="s">
        <v>501</v>
      </c>
      <c r="I71" s="1" t="s">
        <v>500</v>
      </c>
      <c r="L71" s="37"/>
      <c r="M71" s="36"/>
      <c r="N71" s="39">
        <v>19</v>
      </c>
      <c r="O71" s="43" t="str">
        <f t="shared" si="3"/>
        <v xml:space="preserve"> </v>
      </c>
      <c r="P71" s="44" t="str">
        <f t="shared" si="4"/>
        <v xml:space="preserve"> </v>
      </c>
      <c r="Q71" s="45" t="str">
        <f t="shared" si="5"/>
        <v xml:space="preserve"> </v>
      </c>
      <c r="R71" s="27"/>
    </row>
    <row r="72" spans="1:18" x14ac:dyDescent="0.2">
      <c r="A72" s="6" t="s">
        <v>513</v>
      </c>
      <c r="B72" s="6" t="s">
        <v>512</v>
      </c>
      <c r="C72" s="41"/>
      <c r="D72" s="10"/>
      <c r="E72" s="9"/>
      <c r="F72" s="1"/>
      <c r="G72" s="11">
        <v>4.63</v>
      </c>
      <c r="L72" s="37"/>
      <c r="M72" s="36"/>
      <c r="N72" s="39"/>
      <c r="O72" s="43" t="str">
        <f t="shared" ref="O72:O92" si="6">IF(ISBLANK(C72), " ", L72/C72)</f>
        <v xml:space="preserve"> </v>
      </c>
      <c r="P72" s="44" t="str">
        <f t="shared" ref="P72:P92" si="7">IF(ISBLANK(D72), " ", M72/D72)</f>
        <v xml:space="preserve"> </v>
      </c>
      <c r="Q72" s="45" t="str">
        <f t="shared" ref="Q72:Q92" si="8">IF(ISBLANK(E72), " ", N72/E72)</f>
        <v xml:space="preserve"> </v>
      </c>
    </row>
    <row r="73" spans="1:18" x14ac:dyDescent="0.2">
      <c r="A73" s="6" t="s">
        <v>392</v>
      </c>
      <c r="B73" s="6" t="s">
        <v>391</v>
      </c>
      <c r="C73" s="41">
        <v>0.13</v>
      </c>
      <c r="D73" s="10"/>
      <c r="E73" s="9"/>
      <c r="F73" s="1"/>
      <c r="G73" s="11"/>
      <c r="L73" s="37"/>
      <c r="M73" s="36"/>
      <c r="N73" s="39"/>
      <c r="O73" s="43">
        <f t="shared" si="6"/>
        <v>0</v>
      </c>
      <c r="P73" s="44" t="str">
        <f t="shared" si="7"/>
        <v xml:space="preserve"> </v>
      </c>
      <c r="Q73" s="45" t="str">
        <f t="shared" si="8"/>
        <v xml:space="preserve"> </v>
      </c>
    </row>
    <row r="74" spans="1:18" x14ac:dyDescent="0.2">
      <c r="A74" s="6" t="s">
        <v>369</v>
      </c>
      <c r="B74" s="6" t="s">
        <v>368</v>
      </c>
      <c r="C74" s="41">
        <v>0.54</v>
      </c>
      <c r="D74" s="10"/>
      <c r="E74" s="9"/>
      <c r="F74" s="1"/>
      <c r="G74" s="11"/>
      <c r="L74" s="37"/>
      <c r="M74" s="36"/>
      <c r="N74" s="39"/>
      <c r="O74" s="43">
        <f t="shared" si="6"/>
        <v>0</v>
      </c>
      <c r="P74" s="44" t="str">
        <f t="shared" si="7"/>
        <v xml:space="preserve"> </v>
      </c>
      <c r="Q74" s="45" t="str">
        <f t="shared" si="8"/>
        <v xml:space="preserve"> </v>
      </c>
    </row>
    <row r="75" spans="1:18" x14ac:dyDescent="0.2">
      <c r="A75" s="6" t="s">
        <v>421</v>
      </c>
      <c r="B75" s="6" t="s">
        <v>420</v>
      </c>
      <c r="C75" s="41">
        <v>0.23</v>
      </c>
      <c r="D75" s="10">
        <v>0.13</v>
      </c>
      <c r="E75" s="9"/>
      <c r="F75" s="1"/>
      <c r="G75" s="11"/>
      <c r="L75" s="37"/>
      <c r="M75" s="36"/>
      <c r="N75" s="39"/>
      <c r="O75" s="43">
        <f t="shared" si="6"/>
        <v>0</v>
      </c>
      <c r="P75" s="44">
        <f t="shared" si="7"/>
        <v>0</v>
      </c>
      <c r="Q75" s="45" t="str">
        <f t="shared" si="8"/>
        <v xml:space="preserve"> </v>
      </c>
    </row>
    <row r="76" spans="1:18" x14ac:dyDescent="0.2">
      <c r="A76" s="3" t="s">
        <v>266</v>
      </c>
      <c r="B76" s="3" t="s">
        <v>265</v>
      </c>
      <c r="C76" s="41"/>
      <c r="D76" s="10">
        <v>0.63</v>
      </c>
      <c r="E76" s="9">
        <v>0.53</v>
      </c>
      <c r="F76" s="2"/>
      <c r="G76" s="12"/>
      <c r="H76" s="1" t="s">
        <v>266</v>
      </c>
      <c r="I76" s="1" t="s">
        <v>265</v>
      </c>
      <c r="J76" s="27"/>
      <c r="K76" s="27">
        <v>1</v>
      </c>
      <c r="L76" s="37"/>
      <c r="M76" s="36"/>
      <c r="N76" s="39"/>
      <c r="O76" s="43" t="str">
        <f t="shared" si="6"/>
        <v xml:space="preserve"> </v>
      </c>
      <c r="P76" s="44">
        <f t="shared" si="7"/>
        <v>0</v>
      </c>
      <c r="Q76" s="45">
        <f t="shared" si="8"/>
        <v>0</v>
      </c>
    </row>
    <row r="77" spans="1:18" x14ac:dyDescent="0.2">
      <c r="A77" s="6" t="s">
        <v>44</v>
      </c>
      <c r="B77" s="6" t="s">
        <v>43</v>
      </c>
      <c r="C77" s="41">
        <v>1.7</v>
      </c>
      <c r="D77" s="10">
        <v>3.1</v>
      </c>
      <c r="E77" s="9">
        <v>3.4299999999999997</v>
      </c>
      <c r="F77" s="1">
        <v>2.17</v>
      </c>
      <c r="G77" s="11">
        <v>1.2</v>
      </c>
      <c r="H77" s="1" t="s">
        <v>44</v>
      </c>
      <c r="I77" s="1" t="s">
        <v>43</v>
      </c>
      <c r="J77" s="17">
        <v>2</v>
      </c>
      <c r="K77" s="17">
        <v>4</v>
      </c>
      <c r="L77" s="37">
        <v>2</v>
      </c>
      <c r="M77" s="36">
        <v>7</v>
      </c>
      <c r="N77" s="39">
        <v>2</v>
      </c>
      <c r="O77" s="43">
        <f t="shared" si="6"/>
        <v>1.1764705882352942</v>
      </c>
      <c r="P77" s="44">
        <f t="shared" si="7"/>
        <v>2.258064516129032</v>
      </c>
      <c r="Q77" s="45">
        <f t="shared" si="8"/>
        <v>0.58309037900874638</v>
      </c>
    </row>
    <row r="78" spans="1:18" x14ac:dyDescent="0.2">
      <c r="A78" s="6" t="s">
        <v>154</v>
      </c>
      <c r="B78" s="6" t="s">
        <v>153</v>
      </c>
      <c r="C78" s="41">
        <v>0.53</v>
      </c>
      <c r="D78" s="10">
        <v>0.13</v>
      </c>
      <c r="E78" s="9"/>
      <c r="F78" s="1"/>
      <c r="G78" s="11"/>
      <c r="H78" s="1" t="s">
        <v>154</v>
      </c>
      <c r="I78" s="1" t="s">
        <v>153</v>
      </c>
      <c r="J78" s="17">
        <v>1</v>
      </c>
      <c r="L78" s="37"/>
      <c r="M78" s="36"/>
      <c r="N78" s="39"/>
      <c r="O78" s="43">
        <f t="shared" si="6"/>
        <v>0</v>
      </c>
      <c r="P78" s="44">
        <f t="shared" si="7"/>
        <v>0</v>
      </c>
      <c r="Q78" s="45" t="str">
        <f t="shared" si="8"/>
        <v xml:space="preserve"> </v>
      </c>
    </row>
    <row r="79" spans="1:18" x14ac:dyDescent="0.2">
      <c r="A79" s="6" t="s">
        <v>20</v>
      </c>
      <c r="B79" s="6" t="s">
        <v>19</v>
      </c>
      <c r="C79" s="41">
        <v>0.2</v>
      </c>
      <c r="D79" s="10"/>
      <c r="E79" s="9"/>
      <c r="F79" s="1"/>
      <c r="G79" s="11"/>
      <c r="H79" s="1" t="s">
        <v>20</v>
      </c>
      <c r="I79" s="1" t="s">
        <v>19</v>
      </c>
      <c r="J79" s="17">
        <v>2</v>
      </c>
      <c r="L79" s="37"/>
      <c r="M79" s="36"/>
      <c r="N79" s="39"/>
      <c r="O79" s="43">
        <f t="shared" si="6"/>
        <v>0</v>
      </c>
      <c r="P79" s="44" t="str">
        <f t="shared" si="7"/>
        <v xml:space="preserve"> </v>
      </c>
      <c r="Q79" s="45" t="str">
        <f t="shared" si="8"/>
        <v xml:space="preserve"> </v>
      </c>
    </row>
    <row r="80" spans="1:18" x14ac:dyDescent="0.2">
      <c r="A80" s="6" t="s">
        <v>242</v>
      </c>
      <c r="B80" s="6" t="s">
        <v>241</v>
      </c>
      <c r="C80" s="41">
        <v>0.27</v>
      </c>
      <c r="D80" s="10"/>
      <c r="E80" s="9">
        <v>7.0000000000000007E-2</v>
      </c>
      <c r="F80" s="1"/>
      <c r="G80" s="11"/>
      <c r="H80" s="1" t="s">
        <v>242</v>
      </c>
      <c r="I80" s="1" t="s">
        <v>241</v>
      </c>
      <c r="J80" s="17">
        <v>3</v>
      </c>
      <c r="K80" s="17">
        <v>6</v>
      </c>
      <c r="L80" s="37">
        <v>1</v>
      </c>
      <c r="M80" s="36"/>
      <c r="N80" s="39"/>
      <c r="O80" s="43">
        <f t="shared" si="6"/>
        <v>3.7037037037037033</v>
      </c>
      <c r="P80" s="44" t="str">
        <f t="shared" si="7"/>
        <v xml:space="preserve"> </v>
      </c>
      <c r="Q80" s="45">
        <f t="shared" si="8"/>
        <v>0</v>
      </c>
    </row>
    <row r="81" spans="1:17" x14ac:dyDescent="0.2">
      <c r="A81" s="6" t="s">
        <v>322</v>
      </c>
      <c r="B81" s="6" t="s">
        <v>321</v>
      </c>
      <c r="C81" s="41">
        <v>0.17</v>
      </c>
      <c r="D81" s="10">
        <v>0.53</v>
      </c>
      <c r="E81" s="9">
        <v>0.17</v>
      </c>
      <c r="F81" s="1">
        <v>7.0000000000000007E-2</v>
      </c>
      <c r="G81" s="11">
        <v>0.13</v>
      </c>
      <c r="H81" s="1" t="s">
        <v>322</v>
      </c>
      <c r="I81" s="1" t="s">
        <v>321</v>
      </c>
      <c r="K81" s="17">
        <v>10</v>
      </c>
      <c r="L81" s="37"/>
      <c r="M81" s="36"/>
      <c r="N81" s="39">
        <v>6</v>
      </c>
      <c r="O81" s="43">
        <f t="shared" si="6"/>
        <v>0</v>
      </c>
      <c r="P81" s="44">
        <f t="shared" si="7"/>
        <v>0</v>
      </c>
      <c r="Q81" s="45">
        <f t="shared" si="8"/>
        <v>35.294117647058819</v>
      </c>
    </row>
    <row r="82" spans="1:17" x14ac:dyDescent="0.2">
      <c r="A82" s="6" t="s">
        <v>286</v>
      </c>
      <c r="B82" s="6" t="s">
        <v>285</v>
      </c>
      <c r="C82" s="41">
        <v>0.1</v>
      </c>
      <c r="D82" s="10">
        <v>0.37</v>
      </c>
      <c r="E82" s="9">
        <v>0.63</v>
      </c>
      <c r="F82" s="1">
        <v>0.4</v>
      </c>
      <c r="G82" s="11">
        <v>0.27</v>
      </c>
      <c r="H82" s="1" t="s">
        <v>286</v>
      </c>
      <c r="I82" s="1" t="s">
        <v>285</v>
      </c>
      <c r="J82" s="17">
        <v>7</v>
      </c>
      <c r="K82" s="17">
        <v>10</v>
      </c>
      <c r="L82" s="37">
        <v>3</v>
      </c>
      <c r="M82" s="36">
        <v>3</v>
      </c>
      <c r="N82" s="39">
        <v>4</v>
      </c>
      <c r="O82" s="43">
        <f t="shared" si="6"/>
        <v>30</v>
      </c>
      <c r="P82" s="44">
        <f t="shared" si="7"/>
        <v>8.1081081081081088</v>
      </c>
      <c r="Q82" s="45">
        <f t="shared" si="8"/>
        <v>6.3492063492063489</v>
      </c>
    </row>
    <row r="83" spans="1:17" x14ac:dyDescent="0.2">
      <c r="A83" s="6" t="s">
        <v>240</v>
      </c>
      <c r="B83" s="6" t="s">
        <v>239</v>
      </c>
      <c r="C83" s="41">
        <v>4.5999999999999996</v>
      </c>
      <c r="D83" s="10">
        <v>0.47</v>
      </c>
      <c r="E83" s="9"/>
      <c r="F83" s="1"/>
      <c r="G83" s="11"/>
      <c r="H83" s="1" t="s">
        <v>240</v>
      </c>
      <c r="I83" s="1" t="s">
        <v>239</v>
      </c>
      <c r="J83" s="17">
        <v>4</v>
      </c>
      <c r="L83" s="37"/>
      <c r="M83" s="36"/>
      <c r="N83" s="39"/>
      <c r="O83" s="43">
        <f t="shared" si="6"/>
        <v>0</v>
      </c>
      <c r="P83" s="44">
        <f t="shared" si="7"/>
        <v>0</v>
      </c>
      <c r="Q83" s="45" t="str">
        <f t="shared" si="8"/>
        <v xml:space="preserve"> </v>
      </c>
    </row>
    <row r="84" spans="1:17" x14ac:dyDescent="0.2">
      <c r="A84" s="6" t="s">
        <v>32</v>
      </c>
      <c r="B84" s="6" t="s">
        <v>31</v>
      </c>
      <c r="C84" s="41">
        <v>0.23</v>
      </c>
      <c r="D84" s="10">
        <v>0.17</v>
      </c>
      <c r="E84" s="9"/>
      <c r="F84" s="1">
        <v>0.2</v>
      </c>
      <c r="G84" s="11">
        <v>0.23</v>
      </c>
      <c r="H84" s="1" t="s">
        <v>32</v>
      </c>
      <c r="I84" s="1" t="s">
        <v>31</v>
      </c>
      <c r="J84" s="17">
        <v>10</v>
      </c>
      <c r="K84" s="17">
        <v>36</v>
      </c>
      <c r="L84" s="37">
        <v>23</v>
      </c>
      <c r="M84" s="36">
        <v>32</v>
      </c>
      <c r="N84" s="39">
        <v>32</v>
      </c>
      <c r="O84" s="43">
        <f t="shared" si="6"/>
        <v>100</v>
      </c>
      <c r="P84" s="44">
        <f t="shared" si="7"/>
        <v>188.23529411764704</v>
      </c>
      <c r="Q84" s="45" t="str">
        <f t="shared" si="8"/>
        <v xml:space="preserve"> </v>
      </c>
    </row>
    <row r="85" spans="1:17" x14ac:dyDescent="0.2">
      <c r="A85" s="6" t="s">
        <v>106</v>
      </c>
      <c r="B85" s="6" t="s">
        <v>105</v>
      </c>
      <c r="C85" s="41">
        <v>0.8</v>
      </c>
      <c r="D85" s="10">
        <v>0.63</v>
      </c>
      <c r="E85" s="9">
        <v>0.23</v>
      </c>
      <c r="F85" s="1">
        <v>0.7</v>
      </c>
      <c r="G85" s="11">
        <v>0.96</v>
      </c>
      <c r="H85" s="1" t="s">
        <v>106</v>
      </c>
      <c r="I85" s="1" t="s">
        <v>105</v>
      </c>
      <c r="J85" s="17">
        <v>19</v>
      </c>
      <c r="K85" s="17">
        <v>7</v>
      </c>
      <c r="L85" s="37">
        <v>1</v>
      </c>
      <c r="M85" s="36">
        <v>20</v>
      </c>
      <c r="N85" s="39">
        <v>12</v>
      </c>
      <c r="O85" s="43">
        <f t="shared" si="6"/>
        <v>1.25</v>
      </c>
      <c r="P85" s="44">
        <f t="shared" si="7"/>
        <v>31.746031746031747</v>
      </c>
      <c r="Q85" s="45">
        <f t="shared" si="8"/>
        <v>52.173913043478258</v>
      </c>
    </row>
    <row r="86" spans="1:17" x14ac:dyDescent="0.2">
      <c r="A86" s="6" t="s">
        <v>110</v>
      </c>
      <c r="B86" s="6" t="s">
        <v>109</v>
      </c>
      <c r="C86" s="41">
        <v>2</v>
      </c>
      <c r="D86" s="10">
        <v>0.6</v>
      </c>
      <c r="E86" s="9"/>
      <c r="F86" s="1"/>
      <c r="G86" s="11"/>
      <c r="H86" s="1" t="s">
        <v>110</v>
      </c>
      <c r="I86" s="1" t="s">
        <v>109</v>
      </c>
      <c r="J86" s="17">
        <v>2</v>
      </c>
      <c r="K86" s="17">
        <v>1</v>
      </c>
      <c r="L86" s="37">
        <v>1</v>
      </c>
      <c r="M86" s="36"/>
      <c r="N86" s="39"/>
      <c r="O86" s="43">
        <f t="shared" si="6"/>
        <v>0.5</v>
      </c>
      <c r="P86" s="44">
        <f t="shared" si="7"/>
        <v>0</v>
      </c>
      <c r="Q86" s="45" t="str">
        <f t="shared" si="8"/>
        <v xml:space="preserve"> </v>
      </c>
    </row>
    <row r="87" spans="1:17" x14ac:dyDescent="0.2">
      <c r="A87" s="6" t="s">
        <v>262</v>
      </c>
      <c r="B87" s="6" t="s">
        <v>261</v>
      </c>
      <c r="C87" s="41">
        <v>3.87</v>
      </c>
      <c r="D87" s="10">
        <v>4.24</v>
      </c>
      <c r="E87" s="9">
        <v>5.43</v>
      </c>
      <c r="F87" s="1">
        <v>7.33</v>
      </c>
      <c r="G87" s="11">
        <v>8.66</v>
      </c>
      <c r="H87" s="1" t="s">
        <v>262</v>
      </c>
      <c r="I87" s="1" t="s">
        <v>261</v>
      </c>
      <c r="K87" s="17">
        <v>1</v>
      </c>
      <c r="L87" s="37">
        <v>1</v>
      </c>
      <c r="M87" s="36">
        <v>3</v>
      </c>
      <c r="N87" s="39">
        <v>4</v>
      </c>
      <c r="O87" s="43">
        <f t="shared" si="6"/>
        <v>0.25839793281653745</v>
      </c>
      <c r="P87" s="44">
        <f t="shared" si="7"/>
        <v>0.70754716981132071</v>
      </c>
      <c r="Q87" s="45">
        <f t="shared" si="8"/>
        <v>0.73664825046040516</v>
      </c>
    </row>
    <row r="88" spans="1:17" x14ac:dyDescent="0.2">
      <c r="A88" s="6" t="s">
        <v>332</v>
      </c>
      <c r="B88" s="6" t="s">
        <v>331</v>
      </c>
      <c r="C88" s="41"/>
      <c r="D88" s="10">
        <v>1.73</v>
      </c>
      <c r="E88" s="9">
        <v>2.37</v>
      </c>
      <c r="F88" s="1">
        <v>0.4</v>
      </c>
      <c r="G88" s="11">
        <v>0.03</v>
      </c>
      <c r="H88" s="1" t="s">
        <v>332</v>
      </c>
      <c r="I88" s="1" t="s">
        <v>331</v>
      </c>
      <c r="K88" s="17">
        <v>3</v>
      </c>
      <c r="L88" s="37">
        <v>2</v>
      </c>
      <c r="M88" s="36">
        <v>5</v>
      </c>
      <c r="N88" s="39">
        <v>1</v>
      </c>
      <c r="O88" s="43" t="str">
        <f t="shared" si="6"/>
        <v xml:space="preserve"> </v>
      </c>
      <c r="P88" s="44">
        <f t="shared" si="7"/>
        <v>2.8901734104046244</v>
      </c>
      <c r="Q88" s="45">
        <f t="shared" si="8"/>
        <v>0.42194092827004215</v>
      </c>
    </row>
    <row r="89" spans="1:17" x14ac:dyDescent="0.2">
      <c r="A89" s="6" t="s">
        <v>260</v>
      </c>
      <c r="B89" s="6" t="s">
        <v>259</v>
      </c>
      <c r="C89" s="41">
        <v>1.2000000000000002</v>
      </c>
      <c r="D89" s="10">
        <v>1.2000000000000002</v>
      </c>
      <c r="E89" s="9">
        <v>1.65</v>
      </c>
      <c r="F89" s="1">
        <v>0.95</v>
      </c>
      <c r="G89" s="11">
        <v>0.2</v>
      </c>
      <c r="H89" s="1" t="s">
        <v>260</v>
      </c>
      <c r="I89" s="1" t="s">
        <v>259</v>
      </c>
      <c r="J89" s="17">
        <v>2</v>
      </c>
      <c r="K89" s="17">
        <v>4</v>
      </c>
      <c r="L89" s="37"/>
      <c r="M89" s="36">
        <v>3</v>
      </c>
      <c r="N89" s="39"/>
      <c r="O89" s="43">
        <f t="shared" si="6"/>
        <v>0</v>
      </c>
      <c r="P89" s="44">
        <f t="shared" si="7"/>
        <v>2.4999999999999996</v>
      </c>
      <c r="Q89" s="45">
        <f t="shared" si="8"/>
        <v>0</v>
      </c>
    </row>
    <row r="90" spans="1:17" x14ac:dyDescent="0.2">
      <c r="A90" s="19" t="s">
        <v>246</v>
      </c>
      <c r="B90" s="19" t="s">
        <v>245</v>
      </c>
      <c r="C90" s="41">
        <v>10.23</v>
      </c>
      <c r="D90" s="10">
        <v>12.17</v>
      </c>
      <c r="E90" s="9">
        <v>8.33</v>
      </c>
      <c r="F90" s="1">
        <v>5.5600000000000005</v>
      </c>
      <c r="G90" s="11">
        <v>7.5</v>
      </c>
      <c r="H90" s="2" t="s">
        <v>246</v>
      </c>
      <c r="I90" s="2" t="s">
        <v>245</v>
      </c>
      <c r="J90" s="27">
        <v>1</v>
      </c>
      <c r="K90" s="27">
        <v>11</v>
      </c>
      <c r="L90" s="37">
        <v>3</v>
      </c>
      <c r="M90" s="36">
        <v>10</v>
      </c>
      <c r="N90" s="39">
        <v>4</v>
      </c>
      <c r="O90" s="43">
        <f t="shared" si="6"/>
        <v>0.29325513196480935</v>
      </c>
      <c r="P90" s="44">
        <f t="shared" si="7"/>
        <v>0.82169268693508624</v>
      </c>
      <c r="Q90" s="45">
        <f t="shared" si="8"/>
        <v>0.48019207683073228</v>
      </c>
    </row>
    <row r="91" spans="1:17" x14ac:dyDescent="0.2">
      <c r="A91" s="6" t="s">
        <v>212</v>
      </c>
      <c r="B91" s="6" t="s">
        <v>211</v>
      </c>
      <c r="C91" s="41">
        <v>4.57</v>
      </c>
      <c r="D91" s="10">
        <v>3.43</v>
      </c>
      <c r="E91" s="9"/>
      <c r="F91" s="1"/>
      <c r="G91" s="11"/>
      <c r="H91" s="1" t="s">
        <v>212</v>
      </c>
      <c r="I91" s="1" t="s">
        <v>211</v>
      </c>
      <c r="J91" s="17">
        <v>2</v>
      </c>
      <c r="L91" s="37"/>
      <c r="M91" s="36"/>
      <c r="N91" s="39"/>
      <c r="O91" s="43">
        <f t="shared" si="6"/>
        <v>0</v>
      </c>
      <c r="P91" s="44">
        <f t="shared" si="7"/>
        <v>0</v>
      </c>
      <c r="Q91" s="45" t="str">
        <f t="shared" si="8"/>
        <v xml:space="preserve"> </v>
      </c>
    </row>
    <row r="92" spans="1:17" ht="13.5" thickBot="1" x14ac:dyDescent="0.25">
      <c r="A92" s="77" t="s">
        <v>374</v>
      </c>
      <c r="B92" s="77"/>
      <c r="C92" s="94">
        <v>390.8900000000001</v>
      </c>
      <c r="D92" s="78">
        <v>345.81000000000006</v>
      </c>
      <c r="E92" s="78">
        <v>287.39</v>
      </c>
      <c r="F92" s="78">
        <v>251.25</v>
      </c>
      <c r="G92" s="79">
        <v>205.78999999999996</v>
      </c>
      <c r="H92" s="94" t="s">
        <v>374</v>
      </c>
      <c r="I92" s="78"/>
      <c r="J92" s="58">
        <v>359</v>
      </c>
      <c r="K92" s="58">
        <v>431</v>
      </c>
      <c r="L92" s="58">
        <v>301</v>
      </c>
      <c r="M92" s="58">
        <v>374</v>
      </c>
      <c r="N92" s="80">
        <v>383</v>
      </c>
      <c r="O92" s="59">
        <f t="shared" si="6"/>
        <v>0.77003760648775854</v>
      </c>
      <c r="P92" s="60">
        <f t="shared" si="7"/>
        <v>1.0815187530724963</v>
      </c>
      <c r="Q92" s="60">
        <f t="shared" si="8"/>
        <v>1.3326838094575317</v>
      </c>
    </row>
    <row r="93" spans="1:17" ht="13.5" thickTop="1" x14ac:dyDescent="0.2">
      <c r="A93" s="3" t="s">
        <v>0</v>
      </c>
      <c r="B93" s="3"/>
      <c r="C93" s="30"/>
      <c r="D93" s="30"/>
      <c r="E93" s="30"/>
      <c r="F93" s="30"/>
      <c r="G93" s="4"/>
      <c r="H93" s="4"/>
      <c r="I93" s="4"/>
      <c r="O93" s="29" t="str">
        <f t="shared" ref="O93" si="9">IF(ISBLANK(C93), " ", L93/C93)</f>
        <v xml:space="preserve"> </v>
      </c>
      <c r="P93" s="19"/>
    </row>
    <row r="94" spans="1:17" x14ac:dyDescent="0.2">
      <c r="A94" s="3" t="s">
        <v>524</v>
      </c>
      <c r="B94" s="3"/>
      <c r="C94" s="30"/>
      <c r="D94" s="30"/>
      <c r="E94" s="30"/>
      <c r="F94" s="30"/>
      <c r="G94" s="4"/>
      <c r="H94" s="4"/>
      <c r="I94" s="4"/>
      <c r="O94" s="29"/>
      <c r="P94" s="19"/>
    </row>
    <row r="95" spans="1:17" x14ac:dyDescent="0.2">
      <c r="A95" s="3" t="s">
        <v>525</v>
      </c>
      <c r="B95" s="3"/>
      <c r="C95" s="30"/>
      <c r="D95" s="30"/>
      <c r="E95" s="30"/>
      <c r="F95" s="30"/>
      <c r="G95" s="4"/>
      <c r="H95" s="4"/>
      <c r="I95" s="4"/>
      <c r="O95" s="29"/>
      <c r="P95" s="19"/>
    </row>
    <row r="96" spans="1:17" x14ac:dyDescent="0.2">
      <c r="A96" s="3"/>
      <c r="B96" s="3"/>
      <c r="C96" s="30"/>
      <c r="D96" s="30"/>
      <c r="E96" s="30"/>
      <c r="F96" s="30"/>
      <c r="G96" s="4"/>
      <c r="H96" s="4"/>
      <c r="I96" s="4"/>
      <c r="O96" s="29"/>
      <c r="P96" s="19"/>
    </row>
    <row r="97" spans="15:16" x14ac:dyDescent="0.2">
      <c r="O97" s="29"/>
      <c r="P97" s="19"/>
    </row>
    <row r="98" spans="15:16" x14ac:dyDescent="0.2">
      <c r="O98" s="29"/>
      <c r="P98" s="19"/>
    </row>
    <row r="99" spans="15:16" x14ac:dyDescent="0.2">
      <c r="O99" s="29"/>
      <c r="P99" s="19"/>
    </row>
    <row r="100" spans="15:16" x14ac:dyDescent="0.2">
      <c r="O100" s="29"/>
      <c r="P100" s="19"/>
    </row>
    <row r="101" spans="15:16" x14ac:dyDescent="0.2">
      <c r="O101" s="29"/>
      <c r="P101" s="19"/>
    </row>
  </sheetData>
  <sortState ref="A7:P109">
    <sortCondition ref="A7:A109"/>
  </sortState>
  <mergeCells count="6">
    <mergeCell ref="A1:Q1"/>
    <mergeCell ref="A2:Q2"/>
    <mergeCell ref="A3:Q3"/>
    <mergeCell ref="J5:N5"/>
    <mergeCell ref="C5:G5"/>
    <mergeCell ref="O5:Q5"/>
  </mergeCells>
  <printOptions horizontalCentered="1"/>
  <pageMargins left="0.25" right="0.25" top="0.75" bottom="0.75" header="0.3" footer="0.3"/>
  <pageSetup scale="63" orientation="landscape" r:id="rId1"/>
  <headerFooter>
    <oddHeader>&amp;LInstitutional Research&amp;R8/3/16</oddHead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zoomScale="80" zoomScaleNormal="80" workbookViewId="0">
      <pane xSplit="2" ySplit="6" topLeftCell="C7" activePane="bottomRight" state="frozen"/>
      <selection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8.85546875" defaultRowHeight="12.75" x14ac:dyDescent="0.2"/>
  <cols>
    <col min="1" max="1" width="32.5703125" style="19" customWidth="1"/>
    <col min="2" max="2" width="13.140625" style="19" customWidth="1"/>
    <col min="3" max="7" width="6.42578125" style="19" customWidth="1"/>
    <col min="8" max="8" width="28.7109375" style="19" hidden="1" customWidth="1"/>
    <col min="9" max="9" width="6.7109375" style="19" hidden="1" customWidth="1"/>
    <col min="10" max="14" width="5.5703125" style="19" bestFit="1" customWidth="1"/>
    <col min="15" max="17" width="23.85546875" style="19" bestFit="1" customWidth="1"/>
    <col min="18" max="16384" width="8.85546875" style="19"/>
  </cols>
  <sheetData>
    <row r="1" spans="1:18" ht="15.75" x14ac:dyDescent="0.25">
      <c r="A1" s="102" t="s">
        <v>491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52"/>
    </row>
    <row r="2" spans="1:18" ht="15.75" x14ac:dyDescent="0.25">
      <c r="A2" s="102" t="s">
        <v>496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2"/>
    </row>
    <row r="3" spans="1:18" ht="15.75" x14ac:dyDescent="0.25">
      <c r="A3" s="102" t="s">
        <v>497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52"/>
    </row>
    <row r="5" spans="1:18" x14ac:dyDescent="0.2">
      <c r="A5" s="35"/>
      <c r="B5" s="35"/>
      <c r="C5" s="99" t="s">
        <v>487</v>
      </c>
      <c r="D5" s="99"/>
      <c r="E5" s="99"/>
      <c r="F5" s="99"/>
      <c r="G5" s="99"/>
      <c r="H5" s="13"/>
      <c r="I5" s="13"/>
      <c r="J5" s="96" t="s">
        <v>488</v>
      </c>
      <c r="K5" s="96"/>
      <c r="L5" s="96"/>
      <c r="M5" s="96"/>
      <c r="N5" s="96"/>
      <c r="O5" s="103" t="s">
        <v>494</v>
      </c>
      <c r="P5" s="96"/>
      <c r="Q5" s="96"/>
    </row>
    <row r="6" spans="1:18" x14ac:dyDescent="0.2">
      <c r="A6" s="35" t="s">
        <v>486</v>
      </c>
      <c r="B6" s="35" t="s">
        <v>523</v>
      </c>
      <c r="C6" s="40">
        <v>2012</v>
      </c>
      <c r="D6" s="15">
        <v>2013</v>
      </c>
      <c r="E6" s="15">
        <v>2014</v>
      </c>
      <c r="F6" s="15">
        <v>2015</v>
      </c>
      <c r="G6" s="16">
        <v>2016</v>
      </c>
      <c r="H6" s="35"/>
      <c r="I6" s="35"/>
      <c r="J6" s="34">
        <v>2012</v>
      </c>
      <c r="K6" s="34">
        <v>2013</v>
      </c>
      <c r="L6" s="34">
        <v>2014</v>
      </c>
      <c r="M6" s="34">
        <v>2015</v>
      </c>
      <c r="N6" s="34">
        <v>2016</v>
      </c>
      <c r="O6" s="31" t="s">
        <v>495</v>
      </c>
      <c r="P6" s="32" t="s">
        <v>519</v>
      </c>
      <c r="Q6" s="32" t="s">
        <v>526</v>
      </c>
    </row>
    <row r="7" spans="1:18" x14ac:dyDescent="0.2">
      <c r="A7" s="6" t="s">
        <v>24</v>
      </c>
      <c r="B7" s="6" t="s">
        <v>23</v>
      </c>
      <c r="C7" s="38">
        <v>41.47</v>
      </c>
      <c r="D7" s="10">
        <v>42.5</v>
      </c>
      <c r="E7" s="9">
        <v>34.07</v>
      </c>
      <c r="F7" s="2">
        <v>30.33</v>
      </c>
      <c r="G7" s="12">
        <v>25.83</v>
      </c>
      <c r="H7" s="109" t="s">
        <v>24</v>
      </c>
      <c r="I7" s="2" t="s">
        <v>23</v>
      </c>
      <c r="J7" s="19">
        <v>8</v>
      </c>
      <c r="K7" s="19">
        <v>20</v>
      </c>
      <c r="L7" s="20">
        <v>13</v>
      </c>
      <c r="M7" s="21">
        <v>10</v>
      </c>
      <c r="N7" s="22">
        <v>24</v>
      </c>
      <c r="O7" s="56">
        <f t="shared" ref="O7:O8" si="0">IF(ISBLANK(C7), " ", L7/C7)</f>
        <v>0.31347962382445144</v>
      </c>
      <c r="P7" s="44">
        <f t="shared" ref="P7:P8" si="1">IF(ISBLANK(D7), " ",M7/D7)</f>
        <v>0.23529411764705882</v>
      </c>
      <c r="Q7" s="45">
        <f t="shared" ref="Q7:Q8" si="2">IF(ISBLANK(E7), " ", N7/E7)</f>
        <v>0.70443205165835043</v>
      </c>
    </row>
    <row r="8" spans="1:18" x14ac:dyDescent="0.2">
      <c r="A8" s="6" t="s">
        <v>140</v>
      </c>
      <c r="B8" s="6" t="s">
        <v>139</v>
      </c>
      <c r="C8" s="38">
        <v>2.23</v>
      </c>
      <c r="D8" s="10">
        <v>1.1000000000000001</v>
      </c>
      <c r="E8" s="9">
        <v>1.4</v>
      </c>
      <c r="F8" s="2"/>
      <c r="G8" s="12"/>
      <c r="H8" s="109" t="s">
        <v>140</v>
      </c>
      <c r="I8" s="2" t="s">
        <v>139</v>
      </c>
      <c r="J8" s="19">
        <v>4</v>
      </c>
      <c r="K8" s="19">
        <v>15</v>
      </c>
      <c r="L8" s="20">
        <v>2</v>
      </c>
      <c r="M8" s="21"/>
      <c r="N8" s="22"/>
      <c r="O8" s="56">
        <f t="shared" ref="O8:O71" si="3">IF(ISBLANK(C8), " ", L8/C8)</f>
        <v>0.89686098654708524</v>
      </c>
      <c r="P8" s="44">
        <f t="shared" ref="P8:P71" si="4">IF(ISBLANK(D8), " ",M8/D8)</f>
        <v>0</v>
      </c>
      <c r="Q8" s="45">
        <f t="shared" ref="Q8:Q71" si="5">IF(ISBLANK(E8), " ", N8/E8)</f>
        <v>0</v>
      </c>
    </row>
    <row r="9" spans="1:18" x14ac:dyDescent="0.2">
      <c r="A9" s="6" t="s">
        <v>172</v>
      </c>
      <c r="B9" s="6" t="s">
        <v>171</v>
      </c>
      <c r="C9" s="38">
        <v>0.87</v>
      </c>
      <c r="D9" s="10"/>
      <c r="E9" s="9"/>
      <c r="F9" s="2">
        <v>0.53</v>
      </c>
      <c r="G9" s="12"/>
      <c r="H9" s="18"/>
      <c r="L9" s="20"/>
      <c r="M9" s="21"/>
      <c r="N9" s="22"/>
      <c r="O9" s="56">
        <f t="shared" si="3"/>
        <v>0</v>
      </c>
      <c r="P9" s="44" t="str">
        <f t="shared" si="4"/>
        <v xml:space="preserve"> </v>
      </c>
      <c r="Q9" s="45" t="str">
        <f t="shared" si="5"/>
        <v xml:space="preserve"> </v>
      </c>
    </row>
    <row r="10" spans="1:18" x14ac:dyDescent="0.2">
      <c r="A10" s="6" t="s">
        <v>342</v>
      </c>
      <c r="B10" s="6" t="s">
        <v>341</v>
      </c>
      <c r="C10" s="38">
        <v>1.63</v>
      </c>
      <c r="D10" s="10">
        <v>1.53</v>
      </c>
      <c r="E10" s="9">
        <v>0.93</v>
      </c>
      <c r="F10" s="2">
        <v>0.27</v>
      </c>
      <c r="G10" s="12"/>
      <c r="H10" s="109" t="s">
        <v>342</v>
      </c>
      <c r="I10" s="2" t="s">
        <v>341</v>
      </c>
      <c r="K10" s="19">
        <v>1</v>
      </c>
      <c r="L10" s="20">
        <v>1</v>
      </c>
      <c r="M10" s="21">
        <v>2</v>
      </c>
      <c r="N10" s="22"/>
      <c r="O10" s="56">
        <f t="shared" si="3"/>
        <v>0.61349693251533743</v>
      </c>
      <c r="P10" s="44">
        <f t="shared" si="4"/>
        <v>1.3071895424836601</v>
      </c>
      <c r="Q10" s="45">
        <f t="shared" si="5"/>
        <v>0</v>
      </c>
    </row>
    <row r="11" spans="1:18" x14ac:dyDescent="0.2">
      <c r="A11" s="6" t="s">
        <v>78</v>
      </c>
      <c r="B11" s="6" t="s">
        <v>77</v>
      </c>
      <c r="C11" s="38">
        <v>1.43</v>
      </c>
      <c r="D11" s="10">
        <v>0.73</v>
      </c>
      <c r="E11" s="9">
        <v>0.33</v>
      </c>
      <c r="F11" s="2"/>
      <c r="G11" s="12"/>
      <c r="H11" s="109" t="s">
        <v>78</v>
      </c>
      <c r="I11" s="2" t="s">
        <v>77</v>
      </c>
      <c r="J11" s="19">
        <v>3</v>
      </c>
      <c r="K11" s="19">
        <v>1</v>
      </c>
      <c r="L11" s="20">
        <v>1</v>
      </c>
      <c r="M11" s="21"/>
      <c r="N11" s="22"/>
      <c r="O11" s="56">
        <f t="shared" si="3"/>
        <v>0.69930069930069938</v>
      </c>
      <c r="P11" s="44">
        <f t="shared" si="4"/>
        <v>0</v>
      </c>
      <c r="Q11" s="45">
        <f t="shared" si="5"/>
        <v>0</v>
      </c>
    </row>
    <row r="12" spans="1:18" x14ac:dyDescent="0.2">
      <c r="A12" s="6" t="s">
        <v>357</v>
      </c>
      <c r="B12" s="6" t="s">
        <v>356</v>
      </c>
      <c r="C12" s="38">
        <v>1.97</v>
      </c>
      <c r="D12" s="10">
        <v>2</v>
      </c>
      <c r="E12" s="9">
        <v>2.2000000000000002</v>
      </c>
      <c r="F12" s="2">
        <v>0.8</v>
      </c>
      <c r="G12" s="12"/>
      <c r="H12" s="109" t="s">
        <v>357</v>
      </c>
      <c r="I12" s="2" t="s">
        <v>356</v>
      </c>
      <c r="L12" s="20">
        <v>1</v>
      </c>
      <c r="M12" s="21">
        <v>3</v>
      </c>
      <c r="N12" s="22"/>
      <c r="O12" s="56">
        <f t="shared" si="3"/>
        <v>0.50761421319796951</v>
      </c>
      <c r="P12" s="44">
        <f t="shared" si="4"/>
        <v>1.5</v>
      </c>
      <c r="Q12" s="45">
        <f t="shared" si="5"/>
        <v>0</v>
      </c>
    </row>
    <row r="13" spans="1:18" x14ac:dyDescent="0.2">
      <c r="A13" s="6" t="s">
        <v>248</v>
      </c>
      <c r="B13" s="6" t="s">
        <v>247</v>
      </c>
      <c r="C13" s="38">
        <v>0.1</v>
      </c>
      <c r="D13" s="10">
        <v>0.1</v>
      </c>
      <c r="E13" s="9"/>
      <c r="F13" s="2"/>
      <c r="G13" s="12"/>
      <c r="H13" s="109" t="s">
        <v>248</v>
      </c>
      <c r="I13" s="2" t="s">
        <v>247</v>
      </c>
      <c r="J13" s="29">
        <v>2</v>
      </c>
      <c r="K13" s="29"/>
      <c r="L13" s="20"/>
      <c r="M13" s="21">
        <v>1</v>
      </c>
      <c r="N13" s="22"/>
      <c r="O13" s="56">
        <f t="shared" si="3"/>
        <v>0</v>
      </c>
      <c r="P13" s="44">
        <f t="shared" si="4"/>
        <v>10</v>
      </c>
      <c r="Q13" s="45" t="str">
        <f t="shared" si="5"/>
        <v xml:space="preserve"> </v>
      </c>
    </row>
    <row r="14" spans="1:18" x14ac:dyDescent="0.2">
      <c r="A14" s="6" t="s">
        <v>328</v>
      </c>
      <c r="B14" s="6" t="s">
        <v>327</v>
      </c>
      <c r="C14" s="38">
        <v>0.63</v>
      </c>
      <c r="D14" s="10">
        <v>4.43</v>
      </c>
      <c r="E14" s="9">
        <v>1.23</v>
      </c>
      <c r="F14" s="2">
        <v>1.93</v>
      </c>
      <c r="G14" s="12">
        <v>1.83</v>
      </c>
      <c r="H14" s="109" t="s">
        <v>328</v>
      </c>
      <c r="I14" s="2" t="s">
        <v>327</v>
      </c>
      <c r="J14" s="19">
        <v>2</v>
      </c>
      <c r="K14" s="19">
        <v>2</v>
      </c>
      <c r="L14" s="20">
        <v>1</v>
      </c>
      <c r="M14" s="21">
        <v>6</v>
      </c>
      <c r="N14" s="22">
        <v>4</v>
      </c>
      <c r="O14" s="56">
        <f t="shared" si="3"/>
        <v>1.5873015873015872</v>
      </c>
      <c r="P14" s="44">
        <f t="shared" si="4"/>
        <v>1.3544018058690745</v>
      </c>
      <c r="Q14" s="45">
        <f t="shared" si="5"/>
        <v>3.2520325203252032</v>
      </c>
    </row>
    <row r="15" spans="1:18" x14ac:dyDescent="0.2">
      <c r="A15" s="3" t="s">
        <v>314</v>
      </c>
      <c r="B15" s="3" t="s">
        <v>313</v>
      </c>
      <c r="C15" s="38">
        <v>2.96</v>
      </c>
      <c r="D15" s="10">
        <v>1.27</v>
      </c>
      <c r="E15" s="9">
        <v>2.87</v>
      </c>
      <c r="F15" s="2">
        <v>0.5</v>
      </c>
      <c r="G15" s="12">
        <v>0.6</v>
      </c>
      <c r="H15" s="109" t="s">
        <v>314</v>
      </c>
      <c r="I15" s="2" t="s">
        <v>313</v>
      </c>
      <c r="J15" s="19">
        <v>3</v>
      </c>
      <c r="K15" s="19">
        <v>3</v>
      </c>
      <c r="L15" s="20">
        <v>1</v>
      </c>
      <c r="M15" s="21"/>
      <c r="N15" s="22"/>
      <c r="O15" s="56">
        <f t="shared" si="3"/>
        <v>0.33783783783783783</v>
      </c>
      <c r="P15" s="44">
        <f t="shared" si="4"/>
        <v>0</v>
      </c>
      <c r="Q15" s="45">
        <f t="shared" si="5"/>
        <v>0</v>
      </c>
    </row>
    <row r="16" spans="1:18" x14ac:dyDescent="0.2">
      <c r="A16" s="6" t="s">
        <v>80</v>
      </c>
      <c r="B16" s="6" t="s">
        <v>511</v>
      </c>
      <c r="C16" s="38">
        <v>14.2</v>
      </c>
      <c r="D16" s="10">
        <v>11.97</v>
      </c>
      <c r="E16" s="9">
        <v>10.87</v>
      </c>
      <c r="F16" s="2">
        <v>7.83</v>
      </c>
      <c r="G16" s="12">
        <v>6.33</v>
      </c>
      <c r="H16" s="18"/>
      <c r="L16" s="20"/>
      <c r="M16" s="21"/>
      <c r="N16" s="22"/>
      <c r="O16" s="56">
        <f t="shared" si="3"/>
        <v>0</v>
      </c>
      <c r="P16" s="44">
        <f t="shared" si="4"/>
        <v>0</v>
      </c>
      <c r="Q16" s="45">
        <f t="shared" si="5"/>
        <v>0</v>
      </c>
    </row>
    <row r="17" spans="1:18" x14ac:dyDescent="0.2">
      <c r="A17" s="6" t="s">
        <v>280</v>
      </c>
      <c r="B17" s="6" t="s">
        <v>504</v>
      </c>
      <c r="C17" s="38">
        <v>2.52</v>
      </c>
      <c r="D17" s="10">
        <v>3.08</v>
      </c>
      <c r="E17" s="9">
        <v>2.25</v>
      </c>
      <c r="F17" s="2">
        <v>2.27</v>
      </c>
      <c r="G17" s="12">
        <v>1.73</v>
      </c>
      <c r="H17" s="109" t="s">
        <v>505</v>
      </c>
      <c r="I17" s="2" t="s">
        <v>504</v>
      </c>
      <c r="J17" s="29"/>
      <c r="K17" s="29">
        <v>6</v>
      </c>
      <c r="L17" s="20">
        <v>4</v>
      </c>
      <c r="M17" s="21">
        <v>8</v>
      </c>
      <c r="N17" s="22">
        <v>8</v>
      </c>
      <c r="O17" s="56">
        <f t="shared" si="3"/>
        <v>1.5873015873015872</v>
      </c>
      <c r="P17" s="44">
        <f t="shared" si="4"/>
        <v>2.5974025974025974</v>
      </c>
      <c r="Q17" s="45">
        <f t="shared" si="5"/>
        <v>3.5555555555555554</v>
      </c>
    </row>
    <row r="18" spans="1:18" x14ac:dyDescent="0.2">
      <c r="A18" s="6" t="s">
        <v>306</v>
      </c>
      <c r="B18" s="6" t="s">
        <v>305</v>
      </c>
      <c r="C18" s="38">
        <v>2.5</v>
      </c>
      <c r="D18" s="10">
        <v>1.9</v>
      </c>
      <c r="E18" s="9">
        <v>0.4</v>
      </c>
      <c r="F18" s="2"/>
      <c r="G18" s="12"/>
      <c r="H18" s="109" t="s">
        <v>306</v>
      </c>
      <c r="I18" s="2" t="s">
        <v>305</v>
      </c>
      <c r="K18" s="19">
        <v>1</v>
      </c>
      <c r="L18" s="20">
        <v>1</v>
      </c>
      <c r="M18" s="21"/>
      <c r="N18" s="22"/>
      <c r="O18" s="56">
        <f t="shared" si="3"/>
        <v>0.4</v>
      </c>
      <c r="P18" s="44">
        <f t="shared" si="4"/>
        <v>0</v>
      </c>
      <c r="Q18" s="45">
        <f t="shared" si="5"/>
        <v>0</v>
      </c>
    </row>
    <row r="19" spans="1:18" x14ac:dyDescent="0.2">
      <c r="A19" s="6" t="s">
        <v>344</v>
      </c>
      <c r="B19" s="6" t="s">
        <v>343</v>
      </c>
      <c r="C19" s="38">
        <v>2.4</v>
      </c>
      <c r="D19" s="10">
        <v>2.33</v>
      </c>
      <c r="E19" s="9">
        <v>0.63</v>
      </c>
      <c r="F19" s="2"/>
      <c r="G19" s="12"/>
      <c r="H19" s="109" t="s">
        <v>344</v>
      </c>
      <c r="I19" s="2" t="s">
        <v>343</v>
      </c>
      <c r="K19" s="19">
        <v>3</v>
      </c>
      <c r="L19" s="20">
        <v>1</v>
      </c>
      <c r="M19" s="21">
        <v>1</v>
      </c>
      <c r="N19" s="22"/>
      <c r="O19" s="56">
        <f t="shared" si="3"/>
        <v>0.41666666666666669</v>
      </c>
      <c r="P19" s="44">
        <f t="shared" si="4"/>
        <v>0.42918454935622319</v>
      </c>
      <c r="Q19" s="45">
        <f t="shared" si="5"/>
        <v>0</v>
      </c>
    </row>
    <row r="20" spans="1:18" x14ac:dyDescent="0.2">
      <c r="A20" s="6" t="s">
        <v>194</v>
      </c>
      <c r="B20" s="6" t="s">
        <v>193</v>
      </c>
      <c r="C20" s="38">
        <v>13.03</v>
      </c>
      <c r="D20" s="10">
        <v>8.67</v>
      </c>
      <c r="E20" s="9">
        <v>3.33</v>
      </c>
      <c r="F20" s="2">
        <v>2.33</v>
      </c>
      <c r="G20" s="12">
        <v>3.1</v>
      </c>
      <c r="H20" s="109" t="s">
        <v>194</v>
      </c>
      <c r="I20" s="2" t="s">
        <v>193</v>
      </c>
      <c r="J20" s="19">
        <v>7</v>
      </c>
      <c r="K20" s="19">
        <v>7</v>
      </c>
      <c r="L20" s="20">
        <v>5</v>
      </c>
      <c r="M20" s="21">
        <v>3</v>
      </c>
      <c r="N20" s="22">
        <v>5</v>
      </c>
      <c r="O20" s="56">
        <f t="shared" si="3"/>
        <v>0.38372985418265543</v>
      </c>
      <c r="P20" s="44">
        <f t="shared" si="4"/>
        <v>0.34602076124567477</v>
      </c>
      <c r="Q20" s="45">
        <f t="shared" si="5"/>
        <v>1.5015015015015014</v>
      </c>
    </row>
    <row r="21" spans="1:18" x14ac:dyDescent="0.2">
      <c r="A21" s="6" t="s">
        <v>6</v>
      </c>
      <c r="B21" s="6" t="s">
        <v>5</v>
      </c>
      <c r="C21" s="38">
        <v>5.37</v>
      </c>
      <c r="D21" s="10">
        <v>3.93</v>
      </c>
      <c r="E21" s="9">
        <v>6</v>
      </c>
      <c r="F21" s="2">
        <v>5.23</v>
      </c>
      <c r="G21" s="12">
        <v>3.77</v>
      </c>
      <c r="H21" s="109" t="s">
        <v>6</v>
      </c>
      <c r="I21" s="2" t="s">
        <v>5</v>
      </c>
      <c r="J21" s="19">
        <v>6</v>
      </c>
      <c r="K21" s="19">
        <v>6</v>
      </c>
      <c r="L21" s="20">
        <v>2</v>
      </c>
      <c r="M21" s="21">
        <v>4</v>
      </c>
      <c r="N21" s="22">
        <v>8</v>
      </c>
      <c r="O21" s="56">
        <f t="shared" si="3"/>
        <v>0.37243947858472998</v>
      </c>
      <c r="P21" s="44">
        <f t="shared" si="4"/>
        <v>1.0178117048346056</v>
      </c>
      <c r="Q21" s="45">
        <f t="shared" si="5"/>
        <v>1.3333333333333333</v>
      </c>
    </row>
    <row r="22" spans="1:18" x14ac:dyDescent="0.2">
      <c r="A22" s="6" t="s">
        <v>234</v>
      </c>
      <c r="B22" s="6" t="s">
        <v>233</v>
      </c>
      <c r="C22" s="38">
        <v>1.27</v>
      </c>
      <c r="D22" s="10">
        <v>1.63</v>
      </c>
      <c r="E22" s="9">
        <v>1.93</v>
      </c>
      <c r="F22" s="2">
        <v>0.53</v>
      </c>
      <c r="G22" s="12"/>
      <c r="H22" s="109" t="s">
        <v>234</v>
      </c>
      <c r="I22" s="2" t="s">
        <v>233</v>
      </c>
      <c r="K22" s="19">
        <v>1</v>
      </c>
      <c r="L22" s="20">
        <v>1</v>
      </c>
      <c r="M22" s="21">
        <v>4</v>
      </c>
      <c r="N22" s="22"/>
      <c r="O22" s="56">
        <f t="shared" si="3"/>
        <v>0.78740157480314954</v>
      </c>
      <c r="P22" s="44">
        <f t="shared" si="4"/>
        <v>2.4539877300613497</v>
      </c>
      <c r="Q22" s="45">
        <f t="shared" si="5"/>
        <v>0</v>
      </c>
    </row>
    <row r="23" spans="1:18" x14ac:dyDescent="0.2">
      <c r="A23" s="6" t="s">
        <v>284</v>
      </c>
      <c r="B23" s="6" t="s">
        <v>283</v>
      </c>
      <c r="C23" s="38">
        <v>0.87</v>
      </c>
      <c r="D23" s="10">
        <v>0.87</v>
      </c>
      <c r="E23" s="9">
        <v>1.87</v>
      </c>
      <c r="F23" s="2"/>
      <c r="G23" s="12"/>
      <c r="H23" s="109" t="s">
        <v>284</v>
      </c>
      <c r="I23" s="2" t="s">
        <v>283</v>
      </c>
      <c r="J23" s="19">
        <v>1</v>
      </c>
      <c r="K23" s="19">
        <v>1</v>
      </c>
      <c r="L23" s="20">
        <v>2</v>
      </c>
      <c r="M23" s="21"/>
      <c r="N23" s="22"/>
      <c r="O23" s="56">
        <f t="shared" si="3"/>
        <v>2.2988505747126435</v>
      </c>
      <c r="P23" s="44">
        <f t="shared" si="4"/>
        <v>0</v>
      </c>
      <c r="Q23" s="45">
        <f t="shared" si="5"/>
        <v>0</v>
      </c>
    </row>
    <row r="24" spans="1:18" x14ac:dyDescent="0.2">
      <c r="A24" s="6" t="s">
        <v>174</v>
      </c>
      <c r="B24" s="6" t="s">
        <v>173</v>
      </c>
      <c r="C24" s="38">
        <v>0.43</v>
      </c>
      <c r="D24" s="10">
        <v>1.5</v>
      </c>
      <c r="E24" s="9">
        <v>2.57</v>
      </c>
      <c r="F24" s="2">
        <v>4.4000000000000004</v>
      </c>
      <c r="G24" s="12">
        <v>2.7</v>
      </c>
      <c r="H24" s="18"/>
      <c r="L24" s="20"/>
      <c r="M24" s="21"/>
      <c r="N24" s="22"/>
      <c r="O24" s="56">
        <f t="shared" si="3"/>
        <v>0</v>
      </c>
      <c r="P24" s="44">
        <f t="shared" si="4"/>
        <v>0</v>
      </c>
      <c r="Q24" s="45">
        <f t="shared" si="5"/>
        <v>0</v>
      </c>
    </row>
    <row r="25" spans="1:18" x14ac:dyDescent="0.2">
      <c r="A25" s="6" t="s">
        <v>222</v>
      </c>
      <c r="B25" s="6" t="s">
        <v>221</v>
      </c>
      <c r="C25" s="38">
        <v>7.0000000000000007E-2</v>
      </c>
      <c r="D25" s="10">
        <v>0.27</v>
      </c>
      <c r="E25" s="9">
        <v>0.2</v>
      </c>
      <c r="F25" s="2"/>
      <c r="G25" s="12"/>
      <c r="H25" s="109" t="s">
        <v>222</v>
      </c>
      <c r="I25" s="2" t="s">
        <v>221</v>
      </c>
      <c r="K25" s="19">
        <v>1</v>
      </c>
      <c r="L25" s="20"/>
      <c r="M25" s="21">
        <v>1</v>
      </c>
      <c r="N25" s="22"/>
      <c r="O25" s="56">
        <f t="shared" si="3"/>
        <v>0</v>
      </c>
      <c r="P25" s="44">
        <f t="shared" si="4"/>
        <v>3.7037037037037033</v>
      </c>
      <c r="Q25" s="45">
        <f t="shared" si="5"/>
        <v>0</v>
      </c>
    </row>
    <row r="26" spans="1:18" x14ac:dyDescent="0.2">
      <c r="A26" s="6" t="s">
        <v>236</v>
      </c>
      <c r="B26" s="6" t="s">
        <v>235</v>
      </c>
      <c r="C26" s="38">
        <v>6.13</v>
      </c>
      <c r="D26" s="10">
        <v>6.13</v>
      </c>
      <c r="E26" s="9">
        <v>3.17</v>
      </c>
      <c r="F26" s="2">
        <v>2.73</v>
      </c>
      <c r="G26" s="12">
        <v>1.77</v>
      </c>
      <c r="H26" s="109" t="s">
        <v>236</v>
      </c>
      <c r="I26" s="2" t="s">
        <v>235</v>
      </c>
      <c r="J26" s="19">
        <v>1</v>
      </c>
      <c r="K26" s="19">
        <v>2</v>
      </c>
      <c r="L26" s="20">
        <v>5</v>
      </c>
      <c r="M26" s="21">
        <v>6</v>
      </c>
      <c r="N26" s="22">
        <v>3</v>
      </c>
      <c r="O26" s="56">
        <f t="shared" si="3"/>
        <v>0.81566068515497558</v>
      </c>
      <c r="P26" s="44">
        <f t="shared" si="4"/>
        <v>0.97879282218597063</v>
      </c>
      <c r="Q26" s="45">
        <f t="shared" si="5"/>
        <v>0.94637223974763407</v>
      </c>
    </row>
    <row r="27" spans="1:18" x14ac:dyDescent="0.2">
      <c r="A27" s="6" t="s">
        <v>134</v>
      </c>
      <c r="B27" s="6" t="s">
        <v>133</v>
      </c>
      <c r="C27" s="38">
        <v>2.8</v>
      </c>
      <c r="D27" s="10">
        <v>1.65</v>
      </c>
      <c r="E27" s="9">
        <v>1.87</v>
      </c>
      <c r="F27" s="2"/>
      <c r="G27" s="12"/>
      <c r="H27" s="109" t="s">
        <v>134</v>
      </c>
      <c r="I27" s="2" t="s">
        <v>133</v>
      </c>
      <c r="J27" s="19">
        <v>5</v>
      </c>
      <c r="L27" s="20">
        <v>4</v>
      </c>
      <c r="M27" s="21">
        <v>5</v>
      </c>
      <c r="N27" s="22">
        <v>5</v>
      </c>
      <c r="O27" s="56">
        <f t="shared" si="3"/>
        <v>1.4285714285714286</v>
      </c>
      <c r="P27" s="44">
        <f t="shared" si="4"/>
        <v>3.0303030303030303</v>
      </c>
      <c r="Q27" s="45">
        <f t="shared" si="5"/>
        <v>2.6737967914438503</v>
      </c>
    </row>
    <row r="28" spans="1:18" x14ac:dyDescent="0.2">
      <c r="A28" s="6" t="s">
        <v>156</v>
      </c>
      <c r="B28" s="6" t="s">
        <v>155</v>
      </c>
      <c r="C28" s="38"/>
      <c r="D28" s="10"/>
      <c r="E28" s="9">
        <v>1.1299999999999999</v>
      </c>
      <c r="F28" s="2">
        <v>1.63</v>
      </c>
      <c r="G28" s="12">
        <v>1.3</v>
      </c>
      <c r="H28" s="109" t="s">
        <v>156</v>
      </c>
      <c r="I28" s="2" t="s">
        <v>155</v>
      </c>
      <c r="J28" s="19">
        <v>4</v>
      </c>
      <c r="K28" s="19">
        <v>8</v>
      </c>
      <c r="L28" s="20">
        <v>10</v>
      </c>
      <c r="M28" s="21">
        <v>13</v>
      </c>
      <c r="N28" s="22">
        <v>19</v>
      </c>
      <c r="O28" s="56" t="str">
        <f t="shared" si="3"/>
        <v xml:space="preserve"> </v>
      </c>
      <c r="P28" s="44" t="str">
        <f t="shared" si="4"/>
        <v xml:space="preserve"> </v>
      </c>
      <c r="Q28" s="45">
        <f t="shared" si="5"/>
        <v>16.814159292035399</v>
      </c>
    </row>
    <row r="29" spans="1:18" x14ac:dyDescent="0.2">
      <c r="A29" s="6" t="s">
        <v>334</v>
      </c>
      <c r="B29" s="6" t="s">
        <v>333</v>
      </c>
      <c r="C29" s="38">
        <v>7.0000000000000007E-2</v>
      </c>
      <c r="D29" s="10">
        <v>0.2</v>
      </c>
      <c r="E29" s="9">
        <v>0.47</v>
      </c>
      <c r="F29" s="2"/>
      <c r="G29" s="12"/>
      <c r="H29" s="109" t="s">
        <v>334</v>
      </c>
      <c r="I29" s="2" t="s">
        <v>333</v>
      </c>
      <c r="K29" s="19">
        <v>1</v>
      </c>
      <c r="L29" s="20">
        <v>1</v>
      </c>
      <c r="M29" s="21">
        <v>1</v>
      </c>
      <c r="N29" s="22"/>
      <c r="O29" s="56">
        <f t="shared" si="3"/>
        <v>14.285714285714285</v>
      </c>
      <c r="P29" s="44">
        <f t="shared" si="4"/>
        <v>5</v>
      </c>
      <c r="Q29" s="45">
        <f t="shared" si="5"/>
        <v>0</v>
      </c>
    </row>
    <row r="30" spans="1:18" s="29" customFormat="1" x14ac:dyDescent="0.2">
      <c r="A30" s="6" t="s">
        <v>186</v>
      </c>
      <c r="B30" s="6" t="s">
        <v>185</v>
      </c>
      <c r="C30" s="38">
        <v>2.73</v>
      </c>
      <c r="D30" s="10">
        <v>3.2</v>
      </c>
      <c r="E30" s="9">
        <v>1.33</v>
      </c>
      <c r="F30" s="2">
        <v>0.1</v>
      </c>
      <c r="G30" s="12"/>
      <c r="H30" s="109" t="s">
        <v>186</v>
      </c>
      <c r="I30" s="2" t="s">
        <v>185</v>
      </c>
      <c r="J30" s="19">
        <v>1</v>
      </c>
      <c r="K30" s="19">
        <v>2</v>
      </c>
      <c r="L30" s="20">
        <v>3</v>
      </c>
      <c r="M30" s="21">
        <v>1</v>
      </c>
      <c r="N30" s="22"/>
      <c r="O30" s="56">
        <f t="shared" si="3"/>
        <v>1.098901098901099</v>
      </c>
      <c r="P30" s="44">
        <f t="shared" si="4"/>
        <v>0.3125</v>
      </c>
      <c r="Q30" s="45">
        <f t="shared" si="5"/>
        <v>0</v>
      </c>
      <c r="R30" s="19"/>
    </row>
    <row r="31" spans="1:18" x14ac:dyDescent="0.2">
      <c r="A31" s="6" t="s">
        <v>124</v>
      </c>
      <c r="B31" s="6" t="s">
        <v>123</v>
      </c>
      <c r="C31" s="38">
        <v>0.8</v>
      </c>
      <c r="D31" s="10">
        <v>0.73</v>
      </c>
      <c r="E31" s="9">
        <v>0.53</v>
      </c>
      <c r="F31" s="2"/>
      <c r="G31" s="12"/>
      <c r="H31" s="109" t="s">
        <v>124</v>
      </c>
      <c r="I31" s="2" t="s">
        <v>123</v>
      </c>
      <c r="J31" s="19">
        <v>3</v>
      </c>
      <c r="K31" s="19">
        <v>1</v>
      </c>
      <c r="L31" s="20">
        <v>1</v>
      </c>
      <c r="M31" s="21"/>
      <c r="N31" s="22"/>
      <c r="O31" s="56">
        <f t="shared" si="3"/>
        <v>1.25</v>
      </c>
      <c r="P31" s="44">
        <f t="shared" si="4"/>
        <v>0</v>
      </c>
      <c r="Q31" s="45">
        <f t="shared" si="5"/>
        <v>0</v>
      </c>
    </row>
    <row r="32" spans="1:18" x14ac:dyDescent="0.2">
      <c r="A32" s="6" t="s">
        <v>120</v>
      </c>
      <c r="B32" s="6" t="s">
        <v>119</v>
      </c>
      <c r="C32" s="38">
        <v>4.13</v>
      </c>
      <c r="D32" s="10">
        <v>4.57</v>
      </c>
      <c r="E32" s="9">
        <v>3.1</v>
      </c>
      <c r="F32" s="2">
        <v>2.27</v>
      </c>
      <c r="G32" s="12">
        <v>3.07</v>
      </c>
      <c r="H32" s="109" t="s">
        <v>120</v>
      </c>
      <c r="I32" s="2" t="s">
        <v>119</v>
      </c>
      <c r="J32" s="19">
        <v>7</v>
      </c>
      <c r="K32" s="19">
        <v>7</v>
      </c>
      <c r="L32" s="20">
        <v>6</v>
      </c>
      <c r="M32" s="21">
        <v>5</v>
      </c>
      <c r="N32" s="22">
        <v>2</v>
      </c>
      <c r="O32" s="56">
        <f t="shared" si="3"/>
        <v>1.4527845036319613</v>
      </c>
      <c r="P32" s="44">
        <f t="shared" si="4"/>
        <v>1.0940919037199124</v>
      </c>
      <c r="Q32" s="45">
        <f t="shared" si="5"/>
        <v>0.64516129032258063</v>
      </c>
    </row>
    <row r="33" spans="1:17" x14ac:dyDescent="0.2">
      <c r="A33" s="6" t="s">
        <v>70</v>
      </c>
      <c r="B33" s="6" t="s">
        <v>509</v>
      </c>
      <c r="C33" s="38">
        <v>9.23</v>
      </c>
      <c r="D33" s="10">
        <v>4.97</v>
      </c>
      <c r="E33" s="9">
        <v>7.48</v>
      </c>
      <c r="F33" s="2">
        <v>6.98</v>
      </c>
      <c r="G33" s="12">
        <v>7.57</v>
      </c>
      <c r="H33" s="18"/>
      <c r="L33" s="20"/>
      <c r="M33" s="21"/>
      <c r="N33" s="22"/>
      <c r="O33" s="56">
        <f t="shared" si="3"/>
        <v>0</v>
      </c>
      <c r="P33" s="44">
        <f t="shared" si="4"/>
        <v>0</v>
      </c>
      <c r="Q33" s="45">
        <f t="shared" si="5"/>
        <v>0</v>
      </c>
    </row>
    <row r="34" spans="1:17" x14ac:dyDescent="0.2">
      <c r="A34" s="6" t="s">
        <v>300</v>
      </c>
      <c r="B34" s="6" t="s">
        <v>299</v>
      </c>
      <c r="C34" s="38"/>
      <c r="D34" s="10">
        <v>0.82</v>
      </c>
      <c r="E34" s="9">
        <v>13.05</v>
      </c>
      <c r="F34" s="2">
        <v>25.7</v>
      </c>
      <c r="G34" s="12">
        <v>21.77</v>
      </c>
      <c r="H34" s="109" t="s">
        <v>300</v>
      </c>
      <c r="I34" s="2" t="s">
        <v>299</v>
      </c>
      <c r="K34" s="19">
        <v>5</v>
      </c>
      <c r="L34" s="20">
        <v>12</v>
      </c>
      <c r="M34" s="21">
        <v>7</v>
      </c>
      <c r="N34" s="22">
        <v>20</v>
      </c>
      <c r="O34" s="56" t="str">
        <f t="shared" si="3"/>
        <v xml:space="preserve"> </v>
      </c>
      <c r="P34" s="44">
        <f t="shared" si="4"/>
        <v>8.536585365853659</v>
      </c>
      <c r="Q34" s="45">
        <f t="shared" si="5"/>
        <v>1.5325670498084289</v>
      </c>
    </row>
    <row r="35" spans="1:17" x14ac:dyDescent="0.2">
      <c r="A35" s="6" t="s">
        <v>60</v>
      </c>
      <c r="B35" s="6" t="s">
        <v>506</v>
      </c>
      <c r="C35" s="38">
        <v>3.83</v>
      </c>
      <c r="D35" s="10">
        <v>5.13</v>
      </c>
      <c r="E35" s="9">
        <v>5.33</v>
      </c>
      <c r="F35" s="2">
        <v>5.93</v>
      </c>
      <c r="G35" s="12">
        <v>6.1</v>
      </c>
      <c r="H35" s="109" t="s">
        <v>60</v>
      </c>
      <c r="I35" s="2" t="s">
        <v>506</v>
      </c>
      <c r="J35" s="19">
        <v>4</v>
      </c>
      <c r="K35" s="19">
        <v>9</v>
      </c>
      <c r="L35" s="20">
        <v>4</v>
      </c>
      <c r="M35" s="21">
        <v>2</v>
      </c>
      <c r="N35" s="22">
        <v>4</v>
      </c>
      <c r="O35" s="56">
        <f t="shared" si="3"/>
        <v>1.0443864229765012</v>
      </c>
      <c r="P35" s="44">
        <f t="shared" si="4"/>
        <v>0.38986354775828463</v>
      </c>
      <c r="Q35" s="45">
        <f t="shared" si="5"/>
        <v>0.75046904315196994</v>
      </c>
    </row>
    <row r="36" spans="1:17" x14ac:dyDescent="0.2">
      <c r="A36" s="6" t="s">
        <v>200</v>
      </c>
      <c r="B36" s="6" t="s">
        <v>199</v>
      </c>
      <c r="C36" s="38">
        <v>0.53</v>
      </c>
      <c r="D36" s="10"/>
      <c r="E36" s="9"/>
      <c r="F36" s="2"/>
      <c r="G36" s="12"/>
      <c r="H36" s="18"/>
      <c r="L36" s="20"/>
      <c r="M36" s="21"/>
      <c r="N36" s="22"/>
      <c r="O36" s="56">
        <f t="shared" si="3"/>
        <v>0</v>
      </c>
      <c r="P36" s="44" t="str">
        <f t="shared" si="4"/>
        <v xml:space="preserve"> </v>
      </c>
      <c r="Q36" s="45" t="str">
        <f t="shared" si="5"/>
        <v xml:space="preserve"> </v>
      </c>
    </row>
    <row r="37" spans="1:17" x14ac:dyDescent="0.2">
      <c r="A37" s="6" t="s">
        <v>178</v>
      </c>
      <c r="B37" s="6" t="s">
        <v>177</v>
      </c>
      <c r="C37" s="38">
        <v>1.23</v>
      </c>
      <c r="D37" s="10">
        <v>1.1299999999999999</v>
      </c>
      <c r="E37" s="9">
        <v>2.33</v>
      </c>
      <c r="F37" s="2">
        <v>0.2</v>
      </c>
      <c r="G37" s="12"/>
      <c r="H37" s="109" t="s">
        <v>178</v>
      </c>
      <c r="I37" s="2" t="s">
        <v>177</v>
      </c>
      <c r="J37" s="19">
        <v>18</v>
      </c>
      <c r="K37" s="19">
        <v>15</v>
      </c>
      <c r="L37" s="20">
        <v>11</v>
      </c>
      <c r="M37" s="21">
        <v>7</v>
      </c>
      <c r="N37" s="22">
        <v>7</v>
      </c>
      <c r="O37" s="56">
        <f t="shared" si="3"/>
        <v>8.9430894308943092</v>
      </c>
      <c r="P37" s="44">
        <f t="shared" si="4"/>
        <v>6.1946902654867264</v>
      </c>
      <c r="Q37" s="45">
        <f t="shared" si="5"/>
        <v>3.0042918454935621</v>
      </c>
    </row>
    <row r="38" spans="1:17" x14ac:dyDescent="0.2">
      <c r="A38" s="6" t="s">
        <v>114</v>
      </c>
      <c r="B38" s="6" t="s">
        <v>113</v>
      </c>
      <c r="C38" s="38">
        <v>18.93</v>
      </c>
      <c r="D38" s="10">
        <v>17.43</v>
      </c>
      <c r="E38" s="9">
        <v>16.87</v>
      </c>
      <c r="F38" s="2">
        <v>15.4</v>
      </c>
      <c r="G38" s="12">
        <v>13.93</v>
      </c>
      <c r="H38" s="109" t="s">
        <v>114</v>
      </c>
      <c r="I38" s="2" t="s">
        <v>113</v>
      </c>
      <c r="J38" s="19">
        <v>6</v>
      </c>
      <c r="K38" s="19">
        <v>8</v>
      </c>
      <c r="L38" s="20">
        <v>3</v>
      </c>
      <c r="M38" s="21">
        <v>19</v>
      </c>
      <c r="N38" s="22">
        <v>13</v>
      </c>
      <c r="O38" s="56">
        <f t="shared" si="3"/>
        <v>0.15847860538827258</v>
      </c>
      <c r="P38" s="44">
        <f t="shared" si="4"/>
        <v>1.0900745840504877</v>
      </c>
      <c r="Q38" s="45">
        <f t="shared" si="5"/>
        <v>0.77059869590989916</v>
      </c>
    </row>
    <row r="39" spans="1:17" x14ac:dyDescent="0.2">
      <c r="A39" s="6" t="s">
        <v>423</v>
      </c>
      <c r="B39" s="6" t="s">
        <v>422</v>
      </c>
      <c r="C39" s="38">
        <v>0.83</v>
      </c>
      <c r="D39" s="10">
        <v>0.2</v>
      </c>
      <c r="E39" s="9"/>
      <c r="F39" s="2"/>
      <c r="G39" s="12"/>
      <c r="H39" s="18"/>
      <c r="L39" s="20"/>
      <c r="M39" s="21"/>
      <c r="N39" s="22"/>
      <c r="O39" s="56">
        <f t="shared" si="3"/>
        <v>0</v>
      </c>
      <c r="P39" s="44">
        <f t="shared" si="4"/>
        <v>0</v>
      </c>
      <c r="Q39" s="45" t="str">
        <f t="shared" si="5"/>
        <v xml:space="preserve"> </v>
      </c>
    </row>
    <row r="40" spans="1:17" x14ac:dyDescent="0.2">
      <c r="A40" s="6" t="s">
        <v>62</v>
      </c>
      <c r="B40" s="6" t="s">
        <v>61</v>
      </c>
      <c r="C40" s="38">
        <v>1</v>
      </c>
      <c r="D40" s="10">
        <v>0.7</v>
      </c>
      <c r="E40" s="9">
        <v>0.4</v>
      </c>
      <c r="F40" s="2"/>
      <c r="G40" s="12"/>
      <c r="H40" s="109" t="s">
        <v>62</v>
      </c>
      <c r="I40" s="2" t="s">
        <v>61</v>
      </c>
      <c r="J40" s="19">
        <v>1</v>
      </c>
      <c r="L40" s="20"/>
      <c r="M40" s="21"/>
      <c r="N40" s="22"/>
      <c r="O40" s="56">
        <f t="shared" si="3"/>
        <v>0</v>
      </c>
      <c r="P40" s="44">
        <f t="shared" si="4"/>
        <v>0</v>
      </c>
      <c r="Q40" s="45">
        <f t="shared" si="5"/>
        <v>0</v>
      </c>
    </row>
    <row r="41" spans="1:17" x14ac:dyDescent="0.2">
      <c r="A41" s="6" t="s">
        <v>338</v>
      </c>
      <c r="B41" s="6" t="s">
        <v>337</v>
      </c>
      <c r="C41" s="38">
        <v>2.0699999999999998</v>
      </c>
      <c r="D41" s="10">
        <v>2.2000000000000002</v>
      </c>
      <c r="E41" s="9">
        <v>1.8</v>
      </c>
      <c r="F41" s="2"/>
      <c r="G41" s="12"/>
      <c r="H41" s="109" t="s">
        <v>338</v>
      </c>
      <c r="I41" s="2" t="s">
        <v>337</v>
      </c>
      <c r="J41" s="19">
        <v>8</v>
      </c>
      <c r="K41" s="19">
        <v>16</v>
      </c>
      <c r="L41" s="20">
        <v>3</v>
      </c>
      <c r="M41" s="21">
        <v>5</v>
      </c>
      <c r="N41" s="22"/>
      <c r="O41" s="56">
        <f t="shared" si="3"/>
        <v>1.4492753623188408</v>
      </c>
      <c r="P41" s="44">
        <f t="shared" si="4"/>
        <v>2.2727272727272725</v>
      </c>
      <c r="Q41" s="45">
        <f t="shared" si="5"/>
        <v>0</v>
      </c>
    </row>
    <row r="42" spans="1:17" x14ac:dyDescent="0.2">
      <c r="A42" s="6" t="s">
        <v>425</v>
      </c>
      <c r="B42" s="6" t="s">
        <v>424</v>
      </c>
      <c r="C42" s="38">
        <v>0.33</v>
      </c>
      <c r="D42" s="10">
        <v>0.33</v>
      </c>
      <c r="E42" s="9">
        <v>0.13</v>
      </c>
      <c r="F42" s="2">
        <v>0.13</v>
      </c>
      <c r="G42" s="12">
        <v>7.0000000000000007E-2</v>
      </c>
      <c r="H42" s="18"/>
      <c r="L42" s="20"/>
      <c r="M42" s="21"/>
      <c r="N42" s="22"/>
      <c r="O42" s="56">
        <f t="shared" si="3"/>
        <v>0</v>
      </c>
      <c r="P42" s="44">
        <f t="shared" si="4"/>
        <v>0</v>
      </c>
      <c r="Q42" s="45">
        <f t="shared" si="5"/>
        <v>0</v>
      </c>
    </row>
    <row r="43" spans="1:17" x14ac:dyDescent="0.2">
      <c r="A43" s="6" t="s">
        <v>482</v>
      </c>
      <c r="B43" s="6" t="s">
        <v>481</v>
      </c>
      <c r="C43" s="38">
        <v>7.87</v>
      </c>
      <c r="D43" s="10">
        <v>5</v>
      </c>
      <c r="E43" s="9">
        <v>4.2699999999999996</v>
      </c>
      <c r="F43" s="2">
        <v>0.67</v>
      </c>
      <c r="G43" s="12"/>
      <c r="H43" s="18"/>
      <c r="L43" s="20"/>
      <c r="M43" s="21"/>
      <c r="N43" s="22"/>
      <c r="O43" s="56">
        <f t="shared" si="3"/>
        <v>0</v>
      </c>
      <c r="P43" s="44">
        <f t="shared" si="4"/>
        <v>0</v>
      </c>
      <c r="Q43" s="45">
        <f t="shared" si="5"/>
        <v>0</v>
      </c>
    </row>
    <row r="44" spans="1:17" x14ac:dyDescent="0.2">
      <c r="A44" s="6" t="s">
        <v>427</v>
      </c>
      <c r="B44" s="6" t="s">
        <v>426</v>
      </c>
      <c r="C44" s="38">
        <v>0.17</v>
      </c>
      <c r="D44" s="10"/>
      <c r="E44" s="9"/>
      <c r="F44" s="2"/>
      <c r="G44" s="12"/>
      <c r="H44" s="18"/>
      <c r="L44" s="20"/>
      <c r="M44" s="21"/>
      <c r="N44" s="22"/>
      <c r="O44" s="56">
        <f t="shared" si="3"/>
        <v>0</v>
      </c>
      <c r="P44" s="44" t="str">
        <f t="shared" si="4"/>
        <v xml:space="preserve"> </v>
      </c>
      <c r="Q44" s="45" t="str">
        <f t="shared" si="5"/>
        <v xml:space="preserve"> </v>
      </c>
    </row>
    <row r="45" spans="1:17" x14ac:dyDescent="0.2">
      <c r="A45" s="6" t="s">
        <v>40</v>
      </c>
      <c r="B45" s="6" t="s">
        <v>39</v>
      </c>
      <c r="C45" s="38">
        <v>0.2</v>
      </c>
      <c r="D45" s="10">
        <v>7.0000000000000007E-2</v>
      </c>
      <c r="E45" s="9"/>
      <c r="F45" s="2">
        <v>0.27</v>
      </c>
      <c r="G45" s="12">
        <v>0.13</v>
      </c>
      <c r="H45" s="109" t="s">
        <v>40</v>
      </c>
      <c r="I45" s="2" t="s">
        <v>39</v>
      </c>
      <c r="J45" s="19">
        <v>18</v>
      </c>
      <c r="K45" s="19">
        <v>35</v>
      </c>
      <c r="L45" s="20">
        <v>27</v>
      </c>
      <c r="M45" s="21">
        <v>23</v>
      </c>
      <c r="N45" s="22">
        <v>30</v>
      </c>
      <c r="O45" s="56">
        <f t="shared" si="3"/>
        <v>135</v>
      </c>
      <c r="P45" s="44">
        <f t="shared" si="4"/>
        <v>328.57142857142856</v>
      </c>
      <c r="Q45" s="45" t="str">
        <f t="shared" si="5"/>
        <v xml:space="preserve"> </v>
      </c>
    </row>
    <row r="46" spans="1:17" x14ac:dyDescent="0.2">
      <c r="A46" s="6" t="s">
        <v>108</v>
      </c>
      <c r="B46" s="6" t="s">
        <v>107</v>
      </c>
      <c r="C46" s="38">
        <v>0.3</v>
      </c>
      <c r="D46" s="10"/>
      <c r="E46" s="9"/>
      <c r="F46" s="2"/>
      <c r="G46" s="12"/>
      <c r="H46" s="109" t="s">
        <v>108</v>
      </c>
      <c r="I46" s="2" t="s">
        <v>107</v>
      </c>
      <c r="J46" s="19">
        <v>13</v>
      </c>
      <c r="K46" s="19">
        <v>18</v>
      </c>
      <c r="L46" s="20">
        <v>27</v>
      </c>
      <c r="M46" s="21">
        <v>20</v>
      </c>
      <c r="N46" s="22">
        <v>26</v>
      </c>
      <c r="O46" s="56">
        <f t="shared" si="3"/>
        <v>90</v>
      </c>
      <c r="P46" s="44" t="str">
        <f t="shared" si="4"/>
        <v xml:space="preserve"> </v>
      </c>
      <c r="Q46" s="45" t="str">
        <f t="shared" si="5"/>
        <v xml:space="preserve"> </v>
      </c>
    </row>
    <row r="47" spans="1:17" x14ac:dyDescent="0.2">
      <c r="A47" s="6" t="s">
        <v>90</v>
      </c>
      <c r="B47" s="6" t="s">
        <v>89</v>
      </c>
      <c r="C47" s="38">
        <v>29.8</v>
      </c>
      <c r="D47" s="10">
        <v>23.33</v>
      </c>
      <c r="E47" s="9">
        <v>19.27</v>
      </c>
      <c r="F47" s="2">
        <v>13.12</v>
      </c>
      <c r="G47" s="12">
        <v>16.13</v>
      </c>
      <c r="H47" s="109" t="s">
        <v>90</v>
      </c>
      <c r="I47" s="2" t="s">
        <v>89</v>
      </c>
      <c r="J47" s="19">
        <v>11</v>
      </c>
      <c r="K47" s="19">
        <v>8</v>
      </c>
      <c r="L47" s="20">
        <v>11</v>
      </c>
      <c r="M47" s="21">
        <v>2</v>
      </c>
      <c r="N47" s="22">
        <v>4</v>
      </c>
      <c r="O47" s="56">
        <f t="shared" si="3"/>
        <v>0.36912751677852346</v>
      </c>
      <c r="P47" s="44">
        <f t="shared" si="4"/>
        <v>8.5726532361765972E-2</v>
      </c>
      <c r="Q47" s="45">
        <f t="shared" si="5"/>
        <v>0.20757654385054489</v>
      </c>
    </row>
    <row r="48" spans="1:17" x14ac:dyDescent="0.2">
      <c r="A48" s="6" t="s">
        <v>92</v>
      </c>
      <c r="B48" s="6" t="s">
        <v>91</v>
      </c>
      <c r="C48" s="38">
        <v>0.56999999999999995</v>
      </c>
      <c r="D48" s="10">
        <v>1.87</v>
      </c>
      <c r="E48" s="9">
        <v>2.5</v>
      </c>
      <c r="F48" s="2">
        <v>1.67</v>
      </c>
      <c r="G48" s="12">
        <v>1.6</v>
      </c>
      <c r="H48" s="109" t="s">
        <v>92</v>
      </c>
      <c r="I48" s="2" t="s">
        <v>91</v>
      </c>
      <c r="K48" s="19">
        <v>1</v>
      </c>
      <c r="L48" s="20"/>
      <c r="M48" s="21">
        <v>5</v>
      </c>
      <c r="N48" s="22"/>
      <c r="O48" s="56">
        <f t="shared" si="3"/>
        <v>0</v>
      </c>
      <c r="P48" s="44">
        <f t="shared" si="4"/>
        <v>2.6737967914438503</v>
      </c>
      <c r="Q48" s="45">
        <f t="shared" si="5"/>
        <v>0</v>
      </c>
    </row>
    <row r="49" spans="1:18" x14ac:dyDescent="0.2">
      <c r="A49" s="6" t="s">
        <v>104</v>
      </c>
      <c r="B49" s="6" t="s">
        <v>103</v>
      </c>
      <c r="C49" s="38">
        <v>1.07</v>
      </c>
      <c r="D49" s="10">
        <v>1.67</v>
      </c>
      <c r="E49" s="9">
        <v>1.23</v>
      </c>
      <c r="F49" s="2"/>
      <c r="G49" s="12"/>
      <c r="H49" s="109" t="s">
        <v>104</v>
      </c>
      <c r="I49" s="2" t="s">
        <v>103</v>
      </c>
      <c r="K49" s="19">
        <v>2</v>
      </c>
      <c r="L49" s="20">
        <v>2</v>
      </c>
      <c r="M49" s="21">
        <v>2</v>
      </c>
      <c r="N49" s="22"/>
      <c r="O49" s="56">
        <f t="shared" si="3"/>
        <v>1.8691588785046729</v>
      </c>
      <c r="P49" s="44">
        <f t="shared" si="4"/>
        <v>1.1976047904191618</v>
      </c>
      <c r="Q49" s="45">
        <f t="shared" si="5"/>
        <v>0</v>
      </c>
    </row>
    <row r="50" spans="1:18" x14ac:dyDescent="0.2">
      <c r="A50" s="6" t="s">
        <v>66</v>
      </c>
      <c r="B50" s="6" t="s">
        <v>510</v>
      </c>
      <c r="C50" s="38">
        <v>7.2</v>
      </c>
      <c r="D50" s="10">
        <v>8.73</v>
      </c>
      <c r="E50" s="9">
        <v>7.13</v>
      </c>
      <c r="F50" s="2">
        <v>8.27</v>
      </c>
      <c r="G50" s="12">
        <v>8.0300000000000011</v>
      </c>
      <c r="H50" s="18"/>
      <c r="L50" s="20"/>
      <c r="M50" s="21"/>
      <c r="N50" s="22"/>
      <c r="O50" s="56">
        <f t="shared" si="3"/>
        <v>0</v>
      </c>
      <c r="P50" s="44">
        <f t="shared" si="4"/>
        <v>0</v>
      </c>
      <c r="Q50" s="45">
        <f t="shared" si="5"/>
        <v>0</v>
      </c>
      <c r="R50" s="27"/>
    </row>
    <row r="51" spans="1:18" x14ac:dyDescent="0.2">
      <c r="A51" s="6" t="s">
        <v>256</v>
      </c>
      <c r="B51" s="6" t="s">
        <v>255</v>
      </c>
      <c r="C51" s="38">
        <v>1.17</v>
      </c>
      <c r="D51" s="10">
        <v>1.6</v>
      </c>
      <c r="E51" s="9">
        <v>1.73</v>
      </c>
      <c r="F51" s="2">
        <v>0.47</v>
      </c>
      <c r="G51" s="12">
        <v>0.17</v>
      </c>
      <c r="H51" s="109" t="s">
        <v>256</v>
      </c>
      <c r="I51" s="2" t="s">
        <v>255</v>
      </c>
      <c r="L51" s="20">
        <v>1</v>
      </c>
      <c r="M51" s="21"/>
      <c r="N51" s="22"/>
      <c r="O51" s="56">
        <f t="shared" si="3"/>
        <v>0.85470085470085477</v>
      </c>
      <c r="P51" s="44">
        <f t="shared" si="4"/>
        <v>0</v>
      </c>
      <c r="Q51" s="45">
        <f t="shared" si="5"/>
        <v>0</v>
      </c>
    </row>
    <row r="52" spans="1:18" x14ac:dyDescent="0.2">
      <c r="A52" s="6" t="s">
        <v>98</v>
      </c>
      <c r="B52" s="6" t="s">
        <v>97</v>
      </c>
      <c r="C52" s="38">
        <v>10.33</v>
      </c>
      <c r="D52" s="10">
        <v>17.170000000000002</v>
      </c>
      <c r="E52" s="9">
        <v>4.47</v>
      </c>
      <c r="F52" s="2"/>
      <c r="G52" s="12"/>
      <c r="H52" s="109" t="s">
        <v>98</v>
      </c>
      <c r="I52" s="2" t="s">
        <v>97</v>
      </c>
      <c r="J52" s="19">
        <v>5</v>
      </c>
      <c r="K52" s="19">
        <v>3</v>
      </c>
      <c r="L52" s="20">
        <v>1</v>
      </c>
      <c r="M52" s="21"/>
      <c r="N52" s="22"/>
      <c r="O52" s="56">
        <f t="shared" si="3"/>
        <v>9.6805421103581799E-2</v>
      </c>
      <c r="P52" s="44">
        <f t="shared" si="4"/>
        <v>0</v>
      </c>
      <c r="Q52" s="45">
        <f t="shared" si="5"/>
        <v>0</v>
      </c>
    </row>
    <row r="53" spans="1:18" x14ac:dyDescent="0.2">
      <c r="A53" s="6" t="s">
        <v>206</v>
      </c>
      <c r="B53" s="6" t="s">
        <v>353</v>
      </c>
      <c r="C53" s="38">
        <v>5.72</v>
      </c>
      <c r="D53" s="10">
        <v>12.04</v>
      </c>
      <c r="E53" s="9">
        <v>16.13</v>
      </c>
      <c r="F53" s="2">
        <v>18.5</v>
      </c>
      <c r="G53" s="12">
        <v>8.23</v>
      </c>
      <c r="H53" s="109" t="s">
        <v>206</v>
      </c>
      <c r="I53" s="2" t="s">
        <v>353</v>
      </c>
      <c r="J53" s="19">
        <v>10</v>
      </c>
      <c r="K53" s="19">
        <v>7</v>
      </c>
      <c r="L53" s="20">
        <v>10</v>
      </c>
      <c r="M53" s="21">
        <v>14</v>
      </c>
      <c r="N53" s="22">
        <v>7</v>
      </c>
      <c r="O53" s="56">
        <f t="shared" si="3"/>
        <v>1.7482517482517483</v>
      </c>
      <c r="P53" s="44">
        <f t="shared" si="4"/>
        <v>1.1627906976744187</v>
      </c>
      <c r="Q53" s="45">
        <f t="shared" si="5"/>
        <v>0.43397396156230628</v>
      </c>
    </row>
    <row r="54" spans="1:18" x14ac:dyDescent="0.2">
      <c r="A54" s="6" t="s">
        <v>417</v>
      </c>
      <c r="B54" s="6" t="s">
        <v>416</v>
      </c>
      <c r="C54" s="38">
        <v>0.67</v>
      </c>
      <c r="D54" s="10">
        <v>0.23</v>
      </c>
      <c r="E54" s="9"/>
      <c r="F54" s="2"/>
      <c r="G54" s="12"/>
      <c r="H54" s="18"/>
      <c r="L54" s="20"/>
      <c r="M54" s="21"/>
      <c r="N54" s="22"/>
      <c r="O54" s="56">
        <f t="shared" si="3"/>
        <v>0</v>
      </c>
      <c r="P54" s="44">
        <f t="shared" si="4"/>
        <v>0</v>
      </c>
      <c r="Q54" s="45" t="str">
        <f t="shared" si="5"/>
        <v xml:space="preserve"> </v>
      </c>
    </row>
    <row r="55" spans="1:18" x14ac:dyDescent="0.2">
      <c r="A55" s="6" t="s">
        <v>228</v>
      </c>
      <c r="B55" s="6" t="s">
        <v>227</v>
      </c>
      <c r="C55" s="38">
        <v>12.6</v>
      </c>
      <c r="D55" s="10">
        <v>9.4499999999999993</v>
      </c>
      <c r="E55" s="9">
        <v>10.57</v>
      </c>
      <c r="F55" s="2">
        <v>5.0999999999999996</v>
      </c>
      <c r="G55" s="12">
        <v>5.2</v>
      </c>
      <c r="H55" s="109" t="s">
        <v>228</v>
      </c>
      <c r="I55" s="2" t="s">
        <v>227</v>
      </c>
      <c r="J55" s="19">
        <v>12</v>
      </c>
      <c r="K55" s="19">
        <v>8</v>
      </c>
      <c r="L55" s="20">
        <v>11</v>
      </c>
      <c r="M55" s="21">
        <v>4</v>
      </c>
      <c r="N55" s="22">
        <v>5</v>
      </c>
      <c r="O55" s="56">
        <f t="shared" si="3"/>
        <v>0.87301587301587302</v>
      </c>
      <c r="P55" s="44">
        <f t="shared" si="4"/>
        <v>0.42328042328042331</v>
      </c>
      <c r="Q55" s="45">
        <f t="shared" si="5"/>
        <v>0.47303689687795647</v>
      </c>
    </row>
    <row r="56" spans="1:18" x14ac:dyDescent="0.2">
      <c r="A56" s="6" t="s">
        <v>4</v>
      </c>
      <c r="B56" s="6" t="s">
        <v>3</v>
      </c>
      <c r="C56" s="38">
        <v>17.04</v>
      </c>
      <c r="D56" s="10">
        <v>12.85</v>
      </c>
      <c r="E56" s="9">
        <v>12.57</v>
      </c>
      <c r="F56" s="2">
        <v>13.63</v>
      </c>
      <c r="G56" s="12">
        <v>11.3</v>
      </c>
      <c r="H56" s="109" t="s">
        <v>4</v>
      </c>
      <c r="I56" s="2" t="s">
        <v>3</v>
      </c>
      <c r="J56" s="19">
        <v>6</v>
      </c>
      <c r="K56" s="19">
        <v>5</v>
      </c>
      <c r="L56" s="20">
        <v>8</v>
      </c>
      <c r="M56" s="21">
        <v>12</v>
      </c>
      <c r="N56" s="22">
        <v>14</v>
      </c>
      <c r="O56" s="56">
        <f t="shared" si="3"/>
        <v>0.46948356807511737</v>
      </c>
      <c r="P56" s="44">
        <f t="shared" si="4"/>
        <v>0.93385214007782102</v>
      </c>
      <c r="Q56" s="45">
        <f t="shared" si="5"/>
        <v>1.1137629276054097</v>
      </c>
    </row>
    <row r="57" spans="1:18" x14ac:dyDescent="0.2">
      <c r="A57" s="6" t="s">
        <v>210</v>
      </c>
      <c r="B57" s="6" t="s">
        <v>209</v>
      </c>
      <c r="C57" s="38"/>
      <c r="D57" s="10">
        <v>0.13</v>
      </c>
      <c r="E57" s="9"/>
      <c r="F57" s="2"/>
      <c r="G57" s="12"/>
      <c r="H57" s="18"/>
      <c r="L57" s="20"/>
      <c r="M57" s="21"/>
      <c r="N57" s="22"/>
      <c r="O57" s="56" t="str">
        <f t="shared" si="3"/>
        <v xml:space="preserve"> </v>
      </c>
      <c r="P57" s="44">
        <f t="shared" si="4"/>
        <v>0</v>
      </c>
      <c r="Q57" s="45" t="str">
        <f t="shared" si="5"/>
        <v xml:space="preserve"> </v>
      </c>
    </row>
    <row r="58" spans="1:18" x14ac:dyDescent="0.2">
      <c r="A58" s="6" t="s">
        <v>204</v>
      </c>
      <c r="B58" s="6" t="s">
        <v>203</v>
      </c>
      <c r="C58" s="38">
        <v>6</v>
      </c>
      <c r="D58" s="10">
        <v>2.93</v>
      </c>
      <c r="E58" s="9">
        <v>1.8</v>
      </c>
      <c r="F58" s="2"/>
      <c r="G58" s="12"/>
      <c r="H58" s="109" t="s">
        <v>204</v>
      </c>
      <c r="I58" s="2" t="s">
        <v>203</v>
      </c>
      <c r="J58" s="19">
        <v>4</v>
      </c>
      <c r="K58" s="19">
        <v>4</v>
      </c>
      <c r="L58" s="20"/>
      <c r="M58" s="21"/>
      <c r="N58" s="22"/>
      <c r="O58" s="56">
        <f t="shared" si="3"/>
        <v>0</v>
      </c>
      <c r="P58" s="44">
        <f t="shared" si="4"/>
        <v>0</v>
      </c>
      <c r="Q58" s="45">
        <f t="shared" si="5"/>
        <v>0</v>
      </c>
    </row>
    <row r="59" spans="1:18" x14ac:dyDescent="0.2">
      <c r="A59" s="6" t="s">
        <v>122</v>
      </c>
      <c r="B59" s="6" t="s">
        <v>121</v>
      </c>
      <c r="C59" s="38">
        <v>4.7699999999999996</v>
      </c>
      <c r="D59" s="10">
        <v>1.3</v>
      </c>
      <c r="E59" s="9">
        <v>0.5</v>
      </c>
      <c r="F59" s="2">
        <v>0.03</v>
      </c>
      <c r="G59" s="12"/>
      <c r="H59" s="109" t="s">
        <v>122</v>
      </c>
      <c r="I59" s="2" t="s">
        <v>121</v>
      </c>
      <c r="J59" s="19">
        <v>4</v>
      </c>
      <c r="K59" s="19">
        <v>5</v>
      </c>
      <c r="L59" s="20">
        <v>3</v>
      </c>
      <c r="M59" s="21">
        <v>7</v>
      </c>
      <c r="N59" s="22"/>
      <c r="O59" s="56">
        <f t="shared" si="3"/>
        <v>0.62893081761006298</v>
      </c>
      <c r="P59" s="44">
        <f t="shared" si="4"/>
        <v>5.3846153846153841</v>
      </c>
      <c r="Q59" s="45">
        <f t="shared" si="5"/>
        <v>0</v>
      </c>
    </row>
    <row r="60" spans="1:18" x14ac:dyDescent="0.2">
      <c r="A60" s="6" t="s">
        <v>46</v>
      </c>
      <c r="B60" s="6" t="s">
        <v>45</v>
      </c>
      <c r="C60" s="38">
        <v>1.43</v>
      </c>
      <c r="D60" s="10">
        <v>0.37</v>
      </c>
      <c r="E60" s="9">
        <v>0.73</v>
      </c>
      <c r="F60" s="2">
        <v>1.1299999999999999</v>
      </c>
      <c r="G60" s="12">
        <v>0.97</v>
      </c>
      <c r="H60" s="109" t="s">
        <v>46</v>
      </c>
      <c r="I60" s="2" t="s">
        <v>45</v>
      </c>
      <c r="J60" s="19">
        <v>7</v>
      </c>
      <c r="K60" s="19">
        <v>4</v>
      </c>
      <c r="L60" s="20">
        <v>1</v>
      </c>
      <c r="M60" s="21">
        <v>1</v>
      </c>
      <c r="N60" s="22">
        <v>6</v>
      </c>
      <c r="O60" s="56">
        <f t="shared" si="3"/>
        <v>0.69930069930069938</v>
      </c>
      <c r="P60" s="44">
        <f t="shared" si="4"/>
        <v>2.7027027027027026</v>
      </c>
      <c r="Q60" s="45">
        <f t="shared" si="5"/>
        <v>8.2191780821917817</v>
      </c>
    </row>
    <row r="61" spans="1:18" x14ac:dyDescent="0.2">
      <c r="A61" s="6" t="s">
        <v>166</v>
      </c>
      <c r="B61" s="6" t="s">
        <v>165</v>
      </c>
      <c r="C61" s="38"/>
      <c r="D61" s="10">
        <v>0.23</v>
      </c>
      <c r="E61" s="9">
        <v>0.6</v>
      </c>
      <c r="F61" s="2"/>
      <c r="G61" s="12"/>
      <c r="H61" s="109" t="s">
        <v>166</v>
      </c>
      <c r="I61" s="2" t="s">
        <v>165</v>
      </c>
      <c r="J61" s="19">
        <v>2</v>
      </c>
      <c r="L61" s="20">
        <v>2</v>
      </c>
      <c r="M61" s="21">
        <v>1</v>
      </c>
      <c r="N61" s="22"/>
      <c r="O61" s="56" t="str">
        <f t="shared" si="3"/>
        <v xml:space="preserve"> </v>
      </c>
      <c r="P61" s="44">
        <f t="shared" si="4"/>
        <v>4.3478260869565215</v>
      </c>
      <c r="Q61" s="45">
        <f t="shared" si="5"/>
        <v>0</v>
      </c>
    </row>
    <row r="62" spans="1:18" x14ac:dyDescent="0.2">
      <c r="A62" s="6" t="s">
        <v>196</v>
      </c>
      <c r="B62" s="6" t="s">
        <v>195</v>
      </c>
      <c r="C62" s="38">
        <v>0.56999999999999995</v>
      </c>
      <c r="D62" s="10">
        <v>1.27</v>
      </c>
      <c r="E62" s="9">
        <v>0.4</v>
      </c>
      <c r="F62" s="2"/>
      <c r="G62" s="12"/>
      <c r="H62" s="109" t="s">
        <v>196</v>
      </c>
      <c r="I62" s="2" t="s">
        <v>195</v>
      </c>
      <c r="J62" s="19">
        <v>1</v>
      </c>
      <c r="L62" s="20"/>
      <c r="M62" s="21"/>
      <c r="N62" s="22"/>
      <c r="O62" s="56">
        <f t="shared" si="3"/>
        <v>0</v>
      </c>
      <c r="P62" s="44">
        <f t="shared" si="4"/>
        <v>0</v>
      </c>
      <c r="Q62" s="45">
        <f t="shared" si="5"/>
        <v>0</v>
      </c>
    </row>
    <row r="63" spans="1:18" x14ac:dyDescent="0.2">
      <c r="A63" s="6" t="s">
        <v>431</v>
      </c>
      <c r="B63" s="6" t="s">
        <v>430</v>
      </c>
      <c r="C63" s="38">
        <v>0.41</v>
      </c>
      <c r="D63" s="10"/>
      <c r="E63" s="9"/>
      <c r="F63" s="2"/>
      <c r="G63" s="12"/>
      <c r="H63" s="18"/>
      <c r="L63" s="20"/>
      <c r="M63" s="21"/>
      <c r="N63" s="22"/>
      <c r="O63" s="56">
        <f t="shared" si="3"/>
        <v>0</v>
      </c>
      <c r="P63" s="44" t="str">
        <f t="shared" si="4"/>
        <v xml:space="preserve"> </v>
      </c>
      <c r="Q63" s="45" t="str">
        <f t="shared" si="5"/>
        <v xml:space="preserve"> </v>
      </c>
    </row>
    <row r="64" spans="1:18" x14ac:dyDescent="0.2">
      <c r="A64" s="6" t="s">
        <v>42</v>
      </c>
      <c r="B64" s="6" t="s">
        <v>41</v>
      </c>
      <c r="C64" s="38">
        <v>3.07</v>
      </c>
      <c r="D64" s="10">
        <v>2.4</v>
      </c>
      <c r="E64" s="9">
        <v>1.1000000000000001</v>
      </c>
      <c r="F64" s="2">
        <v>2</v>
      </c>
      <c r="G64" s="12">
        <v>2.17</v>
      </c>
      <c r="H64" s="109" t="s">
        <v>42</v>
      </c>
      <c r="I64" s="2" t="s">
        <v>41</v>
      </c>
      <c r="J64" s="19">
        <v>3</v>
      </c>
      <c r="K64" s="19">
        <v>4</v>
      </c>
      <c r="L64" s="20">
        <v>6</v>
      </c>
      <c r="M64" s="21">
        <v>9</v>
      </c>
      <c r="N64" s="22">
        <v>5</v>
      </c>
      <c r="O64" s="56">
        <f t="shared" si="3"/>
        <v>1.954397394136808</v>
      </c>
      <c r="P64" s="44">
        <f t="shared" si="4"/>
        <v>3.75</v>
      </c>
      <c r="Q64" s="45">
        <f t="shared" si="5"/>
        <v>4.545454545454545</v>
      </c>
    </row>
    <row r="65" spans="1:18" x14ac:dyDescent="0.2">
      <c r="A65" s="6" t="s">
        <v>52</v>
      </c>
      <c r="B65" s="6" t="s">
        <v>51</v>
      </c>
      <c r="C65" s="38">
        <v>0.83</v>
      </c>
      <c r="D65" s="10">
        <v>0.83</v>
      </c>
      <c r="E65" s="9">
        <v>0.2</v>
      </c>
      <c r="F65" s="2"/>
      <c r="G65" s="12"/>
      <c r="H65" s="109" t="s">
        <v>52</v>
      </c>
      <c r="I65" s="2" t="s">
        <v>51</v>
      </c>
      <c r="J65" s="19">
        <v>1</v>
      </c>
      <c r="K65" s="19">
        <v>3</v>
      </c>
      <c r="L65" s="20">
        <v>4</v>
      </c>
      <c r="M65" s="21"/>
      <c r="N65" s="22"/>
      <c r="O65" s="56">
        <f t="shared" si="3"/>
        <v>4.8192771084337354</v>
      </c>
      <c r="P65" s="44">
        <f t="shared" si="4"/>
        <v>0</v>
      </c>
      <c r="Q65" s="45">
        <f t="shared" si="5"/>
        <v>0</v>
      </c>
    </row>
    <row r="66" spans="1:18" x14ac:dyDescent="0.2">
      <c r="A66" s="6" t="s">
        <v>296</v>
      </c>
      <c r="B66" s="6" t="s">
        <v>295</v>
      </c>
      <c r="C66" s="38">
        <v>1.04</v>
      </c>
      <c r="D66" s="10">
        <v>0.37</v>
      </c>
      <c r="E66" s="9">
        <v>0.56999999999999995</v>
      </c>
      <c r="F66" s="2">
        <v>0.4</v>
      </c>
      <c r="G66" s="12"/>
      <c r="H66" s="109" t="s">
        <v>296</v>
      </c>
      <c r="I66" s="2" t="s">
        <v>295</v>
      </c>
      <c r="J66" s="19">
        <v>13</v>
      </c>
      <c r="K66" s="19">
        <v>4</v>
      </c>
      <c r="L66" s="20">
        <v>4</v>
      </c>
      <c r="M66" s="21">
        <v>4</v>
      </c>
      <c r="N66" s="22"/>
      <c r="O66" s="56">
        <f t="shared" si="3"/>
        <v>3.8461538461538458</v>
      </c>
      <c r="P66" s="44">
        <f t="shared" si="4"/>
        <v>10.810810810810811</v>
      </c>
      <c r="Q66" s="45">
        <f t="shared" si="5"/>
        <v>0</v>
      </c>
    </row>
    <row r="67" spans="1:18" x14ac:dyDescent="0.2">
      <c r="A67" s="6" t="s">
        <v>508</v>
      </c>
      <c r="B67" s="6" t="s">
        <v>507</v>
      </c>
      <c r="C67" s="38"/>
      <c r="D67" s="10"/>
      <c r="E67" s="9"/>
      <c r="F67" s="2"/>
      <c r="G67" s="12">
        <v>0.33</v>
      </c>
      <c r="H67" s="109" t="s">
        <v>508</v>
      </c>
      <c r="I67" s="2" t="s">
        <v>507</v>
      </c>
      <c r="L67" s="20"/>
      <c r="M67" s="21"/>
      <c r="N67" s="22">
        <v>8</v>
      </c>
      <c r="O67" s="56" t="str">
        <f t="shared" si="3"/>
        <v xml:space="preserve"> </v>
      </c>
      <c r="P67" s="44" t="str">
        <f t="shared" si="4"/>
        <v xml:space="preserve"> </v>
      </c>
      <c r="Q67" s="45" t="str">
        <f t="shared" si="5"/>
        <v xml:space="preserve"> </v>
      </c>
    </row>
    <row r="68" spans="1:18" x14ac:dyDescent="0.2">
      <c r="A68" s="6" t="s">
        <v>218</v>
      </c>
      <c r="B68" s="6" t="s">
        <v>217</v>
      </c>
      <c r="C68" s="38">
        <v>2.63</v>
      </c>
      <c r="D68" s="10">
        <v>5.62</v>
      </c>
      <c r="E68" s="9">
        <v>1.9</v>
      </c>
      <c r="F68" s="2">
        <v>3.2</v>
      </c>
      <c r="G68" s="12">
        <v>4.05</v>
      </c>
      <c r="H68" s="109" t="s">
        <v>218</v>
      </c>
      <c r="I68" s="2" t="s">
        <v>217</v>
      </c>
      <c r="K68" s="19">
        <v>13</v>
      </c>
      <c r="L68" s="20">
        <v>2</v>
      </c>
      <c r="M68" s="21"/>
      <c r="N68" s="22"/>
      <c r="O68" s="56">
        <f t="shared" si="3"/>
        <v>0.76045627376425862</v>
      </c>
      <c r="P68" s="44">
        <f t="shared" si="4"/>
        <v>0</v>
      </c>
      <c r="Q68" s="45">
        <f t="shared" si="5"/>
        <v>0</v>
      </c>
    </row>
    <row r="69" spans="1:18" x14ac:dyDescent="0.2">
      <c r="A69" s="3" t="s">
        <v>503</v>
      </c>
      <c r="B69" s="3" t="s">
        <v>502</v>
      </c>
      <c r="C69" s="38">
        <v>22.33</v>
      </c>
      <c r="D69" s="10">
        <v>20.77</v>
      </c>
      <c r="E69" s="9">
        <v>16.329999999999998</v>
      </c>
      <c r="F69" s="2">
        <v>13.38</v>
      </c>
      <c r="G69" s="12">
        <v>3.8</v>
      </c>
      <c r="H69" s="109" t="s">
        <v>503</v>
      </c>
      <c r="I69" s="2" t="s">
        <v>502</v>
      </c>
      <c r="J69" s="19">
        <v>4</v>
      </c>
      <c r="K69" s="19">
        <v>3</v>
      </c>
      <c r="L69" s="20">
        <v>1</v>
      </c>
      <c r="M69" s="21">
        <v>5</v>
      </c>
      <c r="N69" s="22">
        <v>23</v>
      </c>
      <c r="O69" s="56">
        <f t="shared" si="3"/>
        <v>4.4782803403493061E-2</v>
      </c>
      <c r="P69" s="44">
        <f t="shared" si="4"/>
        <v>0.24073182474723159</v>
      </c>
      <c r="Q69" s="45">
        <f t="shared" si="5"/>
        <v>1.4084507042253522</v>
      </c>
    </row>
    <row r="70" spans="1:18" x14ac:dyDescent="0.2">
      <c r="A70" s="6" t="s">
        <v>501</v>
      </c>
      <c r="B70" s="6" t="s">
        <v>500</v>
      </c>
      <c r="C70" s="38"/>
      <c r="D70" s="10"/>
      <c r="E70" s="9"/>
      <c r="F70" s="2"/>
      <c r="G70" s="12">
        <v>7.0000000000000007E-2</v>
      </c>
      <c r="H70" s="109" t="s">
        <v>501</v>
      </c>
      <c r="I70" s="2" t="s">
        <v>500</v>
      </c>
      <c r="J70" s="29"/>
      <c r="K70" s="29"/>
      <c r="L70" s="20"/>
      <c r="M70" s="21"/>
      <c r="N70" s="22">
        <v>18</v>
      </c>
      <c r="O70" s="56" t="str">
        <f t="shared" si="3"/>
        <v xml:space="preserve"> </v>
      </c>
      <c r="P70" s="44" t="str">
        <f t="shared" si="4"/>
        <v xml:space="preserve"> </v>
      </c>
      <c r="Q70" s="45" t="str">
        <f t="shared" si="5"/>
        <v xml:space="preserve"> </v>
      </c>
      <c r="R70" s="29"/>
    </row>
    <row r="71" spans="1:18" x14ac:dyDescent="0.2">
      <c r="A71" s="6" t="s">
        <v>513</v>
      </c>
      <c r="B71" s="6" t="s">
        <v>512</v>
      </c>
      <c r="C71" s="38"/>
      <c r="D71" s="10"/>
      <c r="E71" s="9"/>
      <c r="F71" s="2"/>
      <c r="G71" s="12">
        <v>4.63</v>
      </c>
      <c r="H71" s="18"/>
      <c r="L71" s="20"/>
      <c r="M71" s="21"/>
      <c r="N71" s="22"/>
      <c r="O71" s="56" t="str">
        <f t="shared" si="3"/>
        <v xml:space="preserve"> </v>
      </c>
      <c r="P71" s="44" t="str">
        <f t="shared" si="4"/>
        <v xml:space="preserve"> </v>
      </c>
      <c r="Q71" s="45" t="str">
        <f t="shared" si="5"/>
        <v xml:space="preserve"> </v>
      </c>
    </row>
    <row r="72" spans="1:18" x14ac:dyDescent="0.2">
      <c r="A72" s="6" t="s">
        <v>392</v>
      </c>
      <c r="B72" s="6" t="s">
        <v>391</v>
      </c>
      <c r="C72" s="38">
        <v>0.13</v>
      </c>
      <c r="D72" s="10"/>
      <c r="E72" s="9"/>
      <c r="F72" s="2"/>
      <c r="G72" s="12"/>
      <c r="H72" s="18"/>
      <c r="L72" s="20"/>
      <c r="M72" s="21"/>
      <c r="N72" s="22"/>
      <c r="O72" s="56">
        <f t="shared" ref="O72:O91" si="6">IF(ISBLANK(C72), " ", L72/C72)</f>
        <v>0</v>
      </c>
      <c r="P72" s="44" t="str">
        <f t="shared" ref="P72:P91" si="7">IF(ISBLANK(D72), " ",M72/D72)</f>
        <v xml:space="preserve"> </v>
      </c>
      <c r="Q72" s="45" t="str">
        <f t="shared" ref="Q72:Q91" si="8">IF(ISBLANK(E72), " ", N72/E72)</f>
        <v xml:space="preserve"> </v>
      </c>
    </row>
    <row r="73" spans="1:18" x14ac:dyDescent="0.2">
      <c r="A73" s="19" t="s">
        <v>369</v>
      </c>
      <c r="B73" s="19" t="s">
        <v>368</v>
      </c>
      <c r="C73" s="38">
        <v>0.27</v>
      </c>
      <c r="D73" s="10"/>
      <c r="E73" s="9"/>
      <c r="F73" s="2"/>
      <c r="G73" s="12"/>
      <c r="H73" s="18"/>
      <c r="L73" s="20"/>
      <c r="M73" s="21"/>
      <c r="N73" s="22"/>
      <c r="O73" s="56">
        <f t="shared" si="6"/>
        <v>0</v>
      </c>
      <c r="P73" s="44" t="str">
        <f t="shared" si="7"/>
        <v xml:space="preserve"> </v>
      </c>
      <c r="Q73" s="45" t="str">
        <f t="shared" si="8"/>
        <v xml:space="preserve"> </v>
      </c>
    </row>
    <row r="74" spans="1:18" x14ac:dyDescent="0.2">
      <c r="A74" s="6" t="s">
        <v>421</v>
      </c>
      <c r="B74" s="6" t="s">
        <v>420</v>
      </c>
      <c r="C74" s="38">
        <v>0.23</v>
      </c>
      <c r="D74" s="10">
        <v>0.13</v>
      </c>
      <c r="E74" s="9"/>
      <c r="F74" s="2"/>
      <c r="G74" s="12"/>
      <c r="H74" s="18"/>
      <c r="L74" s="20"/>
      <c r="M74" s="21"/>
      <c r="N74" s="22"/>
      <c r="O74" s="56">
        <f t="shared" si="6"/>
        <v>0</v>
      </c>
      <c r="P74" s="44">
        <f t="shared" si="7"/>
        <v>0</v>
      </c>
      <c r="Q74" s="45" t="str">
        <f t="shared" si="8"/>
        <v xml:space="preserve"> </v>
      </c>
    </row>
    <row r="75" spans="1:18" x14ac:dyDescent="0.2">
      <c r="A75" s="6" t="s">
        <v>266</v>
      </c>
      <c r="B75" s="6" t="s">
        <v>265</v>
      </c>
      <c r="C75" s="38"/>
      <c r="D75" s="10">
        <v>0.23</v>
      </c>
      <c r="E75" s="9">
        <v>0.53</v>
      </c>
      <c r="F75" s="2"/>
      <c r="G75" s="12"/>
      <c r="H75" s="18"/>
      <c r="L75" s="20"/>
      <c r="M75" s="21"/>
      <c r="N75" s="22"/>
      <c r="O75" s="56" t="str">
        <f t="shared" si="6"/>
        <v xml:space="preserve"> </v>
      </c>
      <c r="P75" s="44">
        <f t="shared" si="7"/>
        <v>0</v>
      </c>
      <c r="Q75" s="45">
        <f t="shared" si="8"/>
        <v>0</v>
      </c>
    </row>
    <row r="76" spans="1:18" x14ac:dyDescent="0.2">
      <c r="A76" s="6" t="s">
        <v>44</v>
      </c>
      <c r="B76" s="6" t="s">
        <v>43</v>
      </c>
      <c r="C76" s="38">
        <v>0.97</v>
      </c>
      <c r="D76" s="10">
        <v>2.97</v>
      </c>
      <c r="E76" s="9">
        <v>2.63</v>
      </c>
      <c r="F76" s="2">
        <v>2.17</v>
      </c>
      <c r="G76" s="12">
        <v>0.73</v>
      </c>
      <c r="H76" s="109" t="s">
        <v>44</v>
      </c>
      <c r="I76" s="2" t="s">
        <v>43</v>
      </c>
      <c r="J76" s="19">
        <v>2</v>
      </c>
      <c r="K76" s="19">
        <v>4</v>
      </c>
      <c r="L76" s="20">
        <v>1</v>
      </c>
      <c r="M76" s="21">
        <v>7</v>
      </c>
      <c r="N76" s="22">
        <v>1</v>
      </c>
      <c r="O76" s="56">
        <f t="shared" si="6"/>
        <v>1.0309278350515465</v>
      </c>
      <c r="P76" s="44">
        <f t="shared" si="7"/>
        <v>2.3569023569023568</v>
      </c>
      <c r="Q76" s="45">
        <f t="shared" si="8"/>
        <v>0.38022813688212931</v>
      </c>
    </row>
    <row r="77" spans="1:18" x14ac:dyDescent="0.2">
      <c r="A77" s="6" t="s">
        <v>154</v>
      </c>
      <c r="B77" s="6" t="s">
        <v>153</v>
      </c>
      <c r="C77" s="38">
        <v>0.53</v>
      </c>
      <c r="D77" s="10">
        <v>0.13</v>
      </c>
      <c r="E77" s="9"/>
      <c r="F77" s="2"/>
      <c r="G77" s="12"/>
      <c r="H77" s="109" t="s">
        <v>154</v>
      </c>
      <c r="I77" s="2" t="s">
        <v>153</v>
      </c>
      <c r="J77" s="19">
        <v>1</v>
      </c>
      <c r="L77" s="20"/>
      <c r="M77" s="21"/>
      <c r="N77" s="22"/>
      <c r="O77" s="56">
        <f t="shared" si="6"/>
        <v>0</v>
      </c>
      <c r="P77" s="44">
        <f t="shared" si="7"/>
        <v>0</v>
      </c>
      <c r="Q77" s="45" t="str">
        <f t="shared" si="8"/>
        <v xml:space="preserve"> </v>
      </c>
    </row>
    <row r="78" spans="1:18" x14ac:dyDescent="0.2">
      <c r="A78" s="6" t="s">
        <v>20</v>
      </c>
      <c r="B78" s="6" t="s">
        <v>19</v>
      </c>
      <c r="C78" s="38">
        <v>0.2</v>
      </c>
      <c r="D78" s="10"/>
      <c r="E78" s="9"/>
      <c r="F78" s="2"/>
      <c r="G78" s="12"/>
      <c r="H78" s="109" t="s">
        <v>20</v>
      </c>
      <c r="I78" s="2" t="s">
        <v>19</v>
      </c>
      <c r="J78" s="29">
        <v>2</v>
      </c>
      <c r="K78" s="29"/>
      <c r="L78" s="20"/>
      <c r="M78" s="21"/>
      <c r="N78" s="22"/>
      <c r="O78" s="56">
        <f t="shared" si="6"/>
        <v>0</v>
      </c>
      <c r="P78" s="44" t="str">
        <f t="shared" si="7"/>
        <v xml:space="preserve"> </v>
      </c>
      <c r="Q78" s="45" t="str">
        <f t="shared" si="8"/>
        <v xml:space="preserve"> </v>
      </c>
    </row>
    <row r="79" spans="1:18" x14ac:dyDescent="0.2">
      <c r="A79" s="6" t="s">
        <v>242</v>
      </c>
      <c r="B79" s="6" t="s">
        <v>241</v>
      </c>
      <c r="C79" s="38">
        <v>0.27</v>
      </c>
      <c r="D79" s="10"/>
      <c r="E79" s="9">
        <v>7.0000000000000007E-2</v>
      </c>
      <c r="F79" s="2"/>
      <c r="G79" s="12"/>
      <c r="H79" s="109" t="s">
        <v>242</v>
      </c>
      <c r="I79" s="2" t="s">
        <v>241</v>
      </c>
      <c r="J79" s="19">
        <v>3</v>
      </c>
      <c r="K79" s="19">
        <v>6</v>
      </c>
      <c r="L79" s="20">
        <v>1</v>
      </c>
      <c r="M79" s="21"/>
      <c r="N79" s="22"/>
      <c r="O79" s="56">
        <f t="shared" si="6"/>
        <v>3.7037037037037033</v>
      </c>
      <c r="P79" s="44" t="str">
        <f t="shared" si="7"/>
        <v xml:space="preserve"> </v>
      </c>
      <c r="Q79" s="45">
        <f t="shared" si="8"/>
        <v>0</v>
      </c>
    </row>
    <row r="80" spans="1:18" x14ac:dyDescent="0.2">
      <c r="A80" s="6" t="s">
        <v>322</v>
      </c>
      <c r="B80" s="6" t="s">
        <v>321</v>
      </c>
      <c r="C80" s="38">
        <v>0.17</v>
      </c>
      <c r="D80" s="10">
        <v>0.53</v>
      </c>
      <c r="E80" s="9">
        <v>0.17</v>
      </c>
      <c r="F80" s="2">
        <v>7.0000000000000007E-2</v>
      </c>
      <c r="G80" s="12">
        <v>0.13</v>
      </c>
      <c r="H80" s="109" t="s">
        <v>322</v>
      </c>
      <c r="I80" s="2" t="s">
        <v>321</v>
      </c>
      <c r="K80" s="19">
        <v>10</v>
      </c>
      <c r="L80" s="20"/>
      <c r="M80" s="21"/>
      <c r="N80" s="22">
        <v>6</v>
      </c>
      <c r="O80" s="56">
        <f t="shared" si="6"/>
        <v>0</v>
      </c>
      <c r="P80" s="44">
        <f t="shared" si="7"/>
        <v>0</v>
      </c>
      <c r="Q80" s="45">
        <f t="shared" si="8"/>
        <v>35.294117647058819</v>
      </c>
    </row>
    <row r="81" spans="1:17" x14ac:dyDescent="0.2">
      <c r="A81" s="6" t="s">
        <v>286</v>
      </c>
      <c r="B81" s="6" t="s">
        <v>285</v>
      </c>
      <c r="C81" s="38">
        <v>0.1</v>
      </c>
      <c r="D81" s="10">
        <v>0.37</v>
      </c>
      <c r="E81" s="9">
        <v>0.63</v>
      </c>
      <c r="F81" s="2">
        <v>0.4</v>
      </c>
      <c r="G81" s="12">
        <v>0.27</v>
      </c>
      <c r="H81" s="109" t="s">
        <v>286</v>
      </c>
      <c r="I81" s="2" t="s">
        <v>285</v>
      </c>
      <c r="J81" s="19">
        <v>7</v>
      </c>
      <c r="K81" s="19">
        <v>10</v>
      </c>
      <c r="L81" s="20">
        <v>3</v>
      </c>
      <c r="M81" s="21">
        <v>3</v>
      </c>
      <c r="N81" s="22">
        <v>4</v>
      </c>
      <c r="O81" s="56">
        <f t="shared" si="6"/>
        <v>30</v>
      </c>
      <c r="P81" s="44">
        <f t="shared" si="7"/>
        <v>8.1081081081081088</v>
      </c>
      <c r="Q81" s="45">
        <f t="shared" si="8"/>
        <v>6.3492063492063489</v>
      </c>
    </row>
    <row r="82" spans="1:17" x14ac:dyDescent="0.2">
      <c r="A82" s="6" t="s">
        <v>240</v>
      </c>
      <c r="B82" s="6" t="s">
        <v>239</v>
      </c>
      <c r="C82" s="38">
        <v>4.0999999999999996</v>
      </c>
      <c r="D82" s="10">
        <v>0.47</v>
      </c>
      <c r="E82" s="9"/>
      <c r="F82" s="2"/>
      <c r="G82" s="12"/>
      <c r="H82" s="109" t="s">
        <v>240</v>
      </c>
      <c r="I82" s="2" t="s">
        <v>239</v>
      </c>
      <c r="J82" s="19">
        <v>3</v>
      </c>
      <c r="L82" s="20"/>
      <c r="M82" s="21"/>
      <c r="N82" s="22"/>
      <c r="O82" s="56">
        <f t="shared" si="6"/>
        <v>0</v>
      </c>
      <c r="P82" s="44">
        <f t="shared" si="7"/>
        <v>0</v>
      </c>
      <c r="Q82" s="45" t="str">
        <f t="shared" si="8"/>
        <v xml:space="preserve"> </v>
      </c>
    </row>
    <row r="83" spans="1:17" x14ac:dyDescent="0.2">
      <c r="A83" s="6" t="s">
        <v>32</v>
      </c>
      <c r="B83" s="6" t="s">
        <v>31</v>
      </c>
      <c r="C83" s="38">
        <v>0.1</v>
      </c>
      <c r="D83" s="10">
        <v>0.17</v>
      </c>
      <c r="E83" s="9"/>
      <c r="F83" s="2">
        <v>0.2</v>
      </c>
      <c r="G83" s="12">
        <v>0.23</v>
      </c>
      <c r="H83" s="109" t="s">
        <v>32</v>
      </c>
      <c r="I83" s="2" t="s">
        <v>31</v>
      </c>
      <c r="J83" s="19">
        <v>7</v>
      </c>
      <c r="K83" s="19">
        <v>30</v>
      </c>
      <c r="L83" s="20">
        <v>20</v>
      </c>
      <c r="M83" s="21">
        <v>21</v>
      </c>
      <c r="N83" s="22">
        <v>28</v>
      </c>
      <c r="O83" s="56">
        <f t="shared" si="6"/>
        <v>200</v>
      </c>
      <c r="P83" s="44">
        <f t="shared" si="7"/>
        <v>123.52941176470587</v>
      </c>
      <c r="Q83" s="45" t="str">
        <f t="shared" si="8"/>
        <v xml:space="preserve"> </v>
      </c>
    </row>
    <row r="84" spans="1:17" x14ac:dyDescent="0.2">
      <c r="A84" s="6" t="s">
        <v>106</v>
      </c>
      <c r="B84" s="6" t="s">
        <v>105</v>
      </c>
      <c r="C84" s="38">
        <v>0.53</v>
      </c>
      <c r="D84" s="10">
        <v>0.63</v>
      </c>
      <c r="E84" s="9">
        <v>0.23</v>
      </c>
      <c r="F84" s="2">
        <v>0.7</v>
      </c>
      <c r="G84" s="12">
        <v>0.73</v>
      </c>
      <c r="H84" s="109" t="s">
        <v>106</v>
      </c>
      <c r="I84" s="2" t="s">
        <v>105</v>
      </c>
      <c r="J84" s="19">
        <v>19</v>
      </c>
      <c r="K84" s="19">
        <v>7</v>
      </c>
      <c r="L84" s="20">
        <v>1</v>
      </c>
      <c r="M84" s="21">
        <v>20</v>
      </c>
      <c r="N84" s="22">
        <v>12</v>
      </c>
      <c r="O84" s="56">
        <f t="shared" si="6"/>
        <v>1.8867924528301885</v>
      </c>
      <c r="P84" s="44">
        <f t="shared" si="7"/>
        <v>31.746031746031747</v>
      </c>
      <c r="Q84" s="45">
        <f t="shared" si="8"/>
        <v>52.173913043478258</v>
      </c>
    </row>
    <row r="85" spans="1:17" x14ac:dyDescent="0.2">
      <c r="A85" s="6" t="s">
        <v>110</v>
      </c>
      <c r="B85" s="6" t="s">
        <v>109</v>
      </c>
      <c r="C85" s="38">
        <v>2</v>
      </c>
      <c r="D85" s="10">
        <v>0.6</v>
      </c>
      <c r="E85" s="9"/>
      <c r="F85" s="2"/>
      <c r="G85" s="12"/>
      <c r="H85" s="109" t="s">
        <v>110</v>
      </c>
      <c r="I85" s="2" t="s">
        <v>109</v>
      </c>
      <c r="J85" s="19">
        <v>2</v>
      </c>
      <c r="K85" s="19">
        <v>1</v>
      </c>
      <c r="L85" s="20">
        <v>1</v>
      </c>
      <c r="M85" s="21"/>
      <c r="N85" s="22"/>
      <c r="O85" s="56">
        <f t="shared" si="6"/>
        <v>0.5</v>
      </c>
      <c r="P85" s="44">
        <f t="shared" si="7"/>
        <v>0</v>
      </c>
      <c r="Q85" s="45" t="str">
        <f t="shared" si="8"/>
        <v xml:space="preserve"> </v>
      </c>
    </row>
    <row r="86" spans="1:17" x14ac:dyDescent="0.2">
      <c r="A86" s="6" t="s">
        <v>262</v>
      </c>
      <c r="B86" s="6" t="s">
        <v>261</v>
      </c>
      <c r="C86" s="38">
        <v>1.7</v>
      </c>
      <c r="D86" s="10">
        <v>2.0699999999999998</v>
      </c>
      <c r="E86" s="9">
        <v>3.23</v>
      </c>
      <c r="F86" s="2">
        <v>5.6</v>
      </c>
      <c r="G86" s="12">
        <v>5.73</v>
      </c>
      <c r="H86" s="109" t="s">
        <v>262</v>
      </c>
      <c r="I86" s="2" t="s">
        <v>261</v>
      </c>
      <c r="K86" s="19">
        <v>1</v>
      </c>
      <c r="L86" s="20"/>
      <c r="M86" s="21">
        <v>3</v>
      </c>
      <c r="N86" s="22">
        <v>2</v>
      </c>
      <c r="O86" s="56">
        <f t="shared" si="6"/>
        <v>0</v>
      </c>
      <c r="P86" s="44">
        <f t="shared" si="7"/>
        <v>1.4492753623188408</v>
      </c>
      <c r="Q86" s="45">
        <f t="shared" si="8"/>
        <v>0.61919504643962853</v>
      </c>
    </row>
    <row r="87" spans="1:17" x14ac:dyDescent="0.2">
      <c r="A87" s="6" t="s">
        <v>332</v>
      </c>
      <c r="B87" s="6" t="s">
        <v>331</v>
      </c>
      <c r="C87" s="38"/>
      <c r="D87" s="10">
        <v>1.73</v>
      </c>
      <c r="E87" s="9">
        <v>2.37</v>
      </c>
      <c r="F87" s="2">
        <v>0.4</v>
      </c>
      <c r="G87" s="12">
        <v>0.03</v>
      </c>
      <c r="H87" s="109" t="s">
        <v>332</v>
      </c>
      <c r="I87" s="2" t="s">
        <v>331</v>
      </c>
      <c r="J87" s="29"/>
      <c r="K87" s="29">
        <v>3</v>
      </c>
      <c r="L87" s="20">
        <v>2</v>
      </c>
      <c r="M87" s="21">
        <v>5</v>
      </c>
      <c r="N87" s="22">
        <v>1</v>
      </c>
      <c r="O87" s="56" t="str">
        <f t="shared" si="6"/>
        <v xml:space="preserve"> </v>
      </c>
      <c r="P87" s="44">
        <f t="shared" si="7"/>
        <v>2.8901734104046244</v>
      </c>
      <c r="Q87" s="45">
        <f t="shared" si="8"/>
        <v>0.42194092827004215</v>
      </c>
    </row>
    <row r="88" spans="1:17" x14ac:dyDescent="0.2">
      <c r="A88" s="6" t="s">
        <v>260</v>
      </c>
      <c r="B88" s="6" t="s">
        <v>259</v>
      </c>
      <c r="C88" s="38">
        <v>0.8</v>
      </c>
      <c r="D88" s="10">
        <v>0.67</v>
      </c>
      <c r="E88" s="9">
        <v>1.65</v>
      </c>
      <c r="F88" s="2">
        <v>0.95</v>
      </c>
      <c r="G88" s="12">
        <v>0.2</v>
      </c>
      <c r="H88" s="109" t="s">
        <v>260</v>
      </c>
      <c r="I88" s="2" t="s">
        <v>259</v>
      </c>
      <c r="J88" s="19">
        <v>2</v>
      </c>
      <c r="K88" s="19">
        <v>4</v>
      </c>
      <c r="L88" s="20"/>
      <c r="M88" s="21">
        <v>3</v>
      </c>
      <c r="N88" s="22"/>
      <c r="O88" s="56">
        <f t="shared" si="6"/>
        <v>0</v>
      </c>
      <c r="P88" s="44">
        <f t="shared" si="7"/>
        <v>4.4776119402985071</v>
      </c>
      <c r="Q88" s="45">
        <f t="shared" si="8"/>
        <v>0</v>
      </c>
    </row>
    <row r="89" spans="1:17" x14ac:dyDescent="0.2">
      <c r="A89" s="6" t="s">
        <v>246</v>
      </c>
      <c r="B89" s="6" t="s">
        <v>245</v>
      </c>
      <c r="C89" s="38">
        <v>9.83</v>
      </c>
      <c r="D89" s="10">
        <v>10.6</v>
      </c>
      <c r="E89" s="9">
        <v>7.23</v>
      </c>
      <c r="F89" s="2">
        <v>4.83</v>
      </c>
      <c r="G89" s="12">
        <v>7.5</v>
      </c>
      <c r="H89" s="109" t="s">
        <v>246</v>
      </c>
      <c r="I89" s="2" t="s">
        <v>245</v>
      </c>
      <c r="J89" s="19">
        <v>1</v>
      </c>
      <c r="K89" s="19">
        <v>8</v>
      </c>
      <c r="L89" s="20">
        <v>2</v>
      </c>
      <c r="M89" s="21">
        <v>8</v>
      </c>
      <c r="N89" s="22">
        <v>4</v>
      </c>
      <c r="O89" s="56">
        <f t="shared" si="6"/>
        <v>0.20345879959308241</v>
      </c>
      <c r="P89" s="44">
        <f t="shared" si="7"/>
        <v>0.75471698113207553</v>
      </c>
      <c r="Q89" s="45">
        <f t="shared" si="8"/>
        <v>0.55325034578146604</v>
      </c>
    </row>
    <row r="90" spans="1:17" x14ac:dyDescent="0.2">
      <c r="A90" s="6" t="s">
        <v>212</v>
      </c>
      <c r="B90" s="6" t="s">
        <v>211</v>
      </c>
      <c r="C90" s="38">
        <v>2.97</v>
      </c>
      <c r="D90" s="10">
        <v>2.6</v>
      </c>
      <c r="E90" s="9"/>
      <c r="F90" s="2"/>
      <c r="G90" s="12"/>
      <c r="H90" s="109" t="s">
        <v>212</v>
      </c>
      <c r="I90" s="2" t="s">
        <v>211</v>
      </c>
      <c r="J90" s="19">
        <v>2</v>
      </c>
      <c r="L90" s="20"/>
      <c r="M90" s="21"/>
      <c r="N90" s="22"/>
      <c r="O90" s="56">
        <f t="shared" si="6"/>
        <v>0</v>
      </c>
      <c r="P90" s="44">
        <f t="shared" si="7"/>
        <v>0</v>
      </c>
      <c r="Q90" s="45" t="str">
        <f t="shared" si="8"/>
        <v xml:space="preserve"> </v>
      </c>
    </row>
    <row r="91" spans="1:17" ht="13.5" thickBot="1" x14ac:dyDescent="0.25">
      <c r="A91" s="77" t="s">
        <v>374</v>
      </c>
      <c r="B91" s="77"/>
      <c r="C91" s="78">
        <v>313.27999999999997</v>
      </c>
      <c r="D91" s="78">
        <v>293.33</v>
      </c>
      <c r="E91" s="78">
        <v>254.80999999999989</v>
      </c>
      <c r="F91" s="78">
        <v>215.17999999999992</v>
      </c>
      <c r="G91" s="79">
        <v>183.82999999999996</v>
      </c>
      <c r="H91" s="94" t="s">
        <v>374</v>
      </c>
      <c r="I91" s="78"/>
      <c r="J91" s="58">
        <v>259</v>
      </c>
      <c r="K91" s="58">
        <v>353</v>
      </c>
      <c r="L91" s="58">
        <v>251</v>
      </c>
      <c r="M91" s="58">
        <v>293</v>
      </c>
      <c r="N91" s="80">
        <v>326</v>
      </c>
      <c r="O91" s="60">
        <f t="shared" si="6"/>
        <v>0.80120020429009198</v>
      </c>
      <c r="P91" s="60">
        <f t="shared" si="7"/>
        <v>0.99887498721576384</v>
      </c>
      <c r="Q91" s="60">
        <f t="shared" si="8"/>
        <v>1.2793846395353405</v>
      </c>
    </row>
    <row r="92" spans="1:17" ht="13.5" thickTop="1" x14ac:dyDescent="0.2">
      <c r="A92" s="3" t="s">
        <v>0</v>
      </c>
      <c r="B92" s="3"/>
      <c r="C92" s="26"/>
      <c r="D92" s="26"/>
      <c r="E92" s="26"/>
      <c r="F92" s="26"/>
      <c r="G92" s="1"/>
      <c r="H92" s="1"/>
      <c r="I92" s="1"/>
    </row>
    <row r="93" spans="1:17" x14ac:dyDescent="0.2">
      <c r="A93" s="3" t="s">
        <v>524</v>
      </c>
      <c r="B93" s="3"/>
      <c r="C93" s="26"/>
      <c r="D93" s="26"/>
      <c r="E93" s="26"/>
      <c r="F93" s="26"/>
      <c r="G93" s="1"/>
      <c r="H93" s="1"/>
      <c r="I93" s="1"/>
    </row>
    <row r="94" spans="1:17" x14ac:dyDescent="0.2">
      <c r="A94" s="3" t="s">
        <v>525</v>
      </c>
      <c r="B94" s="3"/>
      <c r="C94" s="26"/>
      <c r="D94" s="26"/>
      <c r="E94" s="26"/>
      <c r="F94" s="26"/>
      <c r="G94" s="1"/>
      <c r="H94" s="1"/>
      <c r="I94" s="1"/>
    </row>
    <row r="95" spans="1:17" x14ac:dyDescent="0.2">
      <c r="A95" s="3"/>
      <c r="B95" s="3"/>
      <c r="C95" s="26"/>
      <c r="D95" s="26"/>
      <c r="E95" s="26"/>
      <c r="F95" s="26"/>
      <c r="G95" s="1"/>
      <c r="H95" s="1"/>
      <c r="I95" s="1"/>
    </row>
  </sheetData>
  <sortState ref="A7:P108">
    <sortCondition ref="A7:A108"/>
  </sortState>
  <mergeCells count="6">
    <mergeCell ref="A1:Q1"/>
    <mergeCell ref="A2:Q2"/>
    <mergeCell ref="A3:Q3"/>
    <mergeCell ref="J5:N5"/>
    <mergeCell ref="C5:G5"/>
    <mergeCell ref="O5:Q5"/>
  </mergeCells>
  <printOptions horizontalCentered="1"/>
  <pageMargins left="0.25" right="0.25" top="0.75" bottom="0.75" header="0.3" footer="0.3"/>
  <pageSetup scale="63" orientation="landscape" verticalDpi="0" r:id="rId1"/>
  <headerFooter>
    <oddHeader>&amp;LInstitutional Research&amp;R8/3/16</oddHeader>
    <oddFooter>&amp;L&amp;F&amp;RPage &amp;P of &amp;N</oddFooter>
  </headerFooter>
  <ignoredErrors>
    <ignoredError sqref="P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zoomScale="80" zoomScaleNormal="80" workbookViewId="0">
      <pane xSplit="2" ySplit="6" topLeftCell="C7" activePane="bottomRight" state="frozen"/>
      <selection activeCell="F28" sqref="F28"/>
      <selection pane="topRight" activeCell="F28" sqref="F28"/>
      <selection pane="bottomLeft" activeCell="F28" sqref="F28"/>
      <selection pane="bottomRight" activeCell="U18" sqref="U18"/>
    </sheetView>
  </sheetViews>
  <sheetFormatPr defaultColWidth="8.85546875" defaultRowHeight="12.75" x14ac:dyDescent="0.2"/>
  <cols>
    <col min="1" max="1" width="29.140625" style="19" customWidth="1"/>
    <col min="2" max="2" width="12.5703125" style="19" customWidth="1"/>
    <col min="3" max="7" width="5.5703125" style="19" bestFit="1" customWidth="1"/>
    <col min="8" max="8" width="28.85546875" style="19" hidden="1" customWidth="1"/>
    <col min="9" max="9" width="6.7109375" style="19" hidden="1" customWidth="1"/>
    <col min="10" max="14" width="5.5703125" style="19" bestFit="1" customWidth="1"/>
    <col min="15" max="17" width="23.85546875" style="19" bestFit="1" customWidth="1"/>
    <col min="18" max="16384" width="8.85546875" style="19"/>
  </cols>
  <sheetData>
    <row r="1" spans="1:18" ht="15.75" x14ac:dyDescent="0.25">
      <c r="A1" s="102" t="s">
        <v>491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52"/>
    </row>
    <row r="2" spans="1:18" ht="15.75" x14ac:dyDescent="0.25">
      <c r="A2" s="102" t="s">
        <v>496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2"/>
    </row>
    <row r="3" spans="1:18" ht="15.75" x14ac:dyDescent="0.25">
      <c r="A3" s="102" t="s">
        <v>498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52"/>
    </row>
    <row r="5" spans="1:18" x14ac:dyDescent="0.2">
      <c r="A5" s="35"/>
      <c r="B5" s="35"/>
      <c r="C5" s="98" t="s">
        <v>487</v>
      </c>
      <c r="D5" s="99"/>
      <c r="E5" s="99"/>
      <c r="F5" s="99"/>
      <c r="G5" s="100"/>
      <c r="H5" s="13"/>
      <c r="I5" s="13"/>
      <c r="J5" s="95" t="s">
        <v>488</v>
      </c>
      <c r="K5" s="96"/>
      <c r="L5" s="96"/>
      <c r="M5" s="96"/>
      <c r="N5" s="97"/>
      <c r="O5" s="95" t="s">
        <v>494</v>
      </c>
      <c r="P5" s="96"/>
      <c r="Q5" s="96"/>
    </row>
    <row r="6" spans="1:18" x14ac:dyDescent="0.2">
      <c r="A6" s="35" t="s">
        <v>486</v>
      </c>
      <c r="B6" s="35" t="s">
        <v>523</v>
      </c>
      <c r="C6" s="40">
        <v>2012</v>
      </c>
      <c r="D6" s="15">
        <v>2013</v>
      </c>
      <c r="E6" s="15">
        <v>2014</v>
      </c>
      <c r="F6" s="15">
        <v>2015</v>
      </c>
      <c r="G6" s="16">
        <v>2016</v>
      </c>
      <c r="H6" s="35"/>
      <c r="I6" s="35"/>
      <c r="J6" s="34">
        <v>2012</v>
      </c>
      <c r="K6" s="34">
        <v>2013</v>
      </c>
      <c r="L6" s="34">
        <v>2014</v>
      </c>
      <c r="M6" s="34">
        <v>2015</v>
      </c>
      <c r="N6" s="34">
        <v>2016</v>
      </c>
      <c r="O6" s="31" t="s">
        <v>495</v>
      </c>
      <c r="P6" s="32" t="s">
        <v>519</v>
      </c>
      <c r="Q6" s="32" t="s">
        <v>526</v>
      </c>
    </row>
    <row r="7" spans="1:18" x14ac:dyDescent="0.2">
      <c r="A7" s="6" t="s">
        <v>24</v>
      </c>
      <c r="B7" s="6" t="s">
        <v>23</v>
      </c>
      <c r="C7" s="41">
        <v>14.63</v>
      </c>
      <c r="D7" s="10">
        <v>12.57</v>
      </c>
      <c r="E7" s="9">
        <v>9.57</v>
      </c>
      <c r="F7" s="1">
        <v>11.3</v>
      </c>
      <c r="G7" s="11">
        <v>8.8699999999999992</v>
      </c>
      <c r="H7" s="57" t="s">
        <v>24</v>
      </c>
      <c r="I7" s="11" t="s">
        <v>23</v>
      </c>
      <c r="J7" s="19">
        <v>3</v>
      </c>
      <c r="K7" s="19">
        <v>7</v>
      </c>
      <c r="L7" s="20">
        <v>4</v>
      </c>
      <c r="M7" s="21">
        <v>6</v>
      </c>
      <c r="N7" s="22">
        <v>7</v>
      </c>
      <c r="O7" s="43">
        <f t="shared" ref="O7:O11" si="0">IF(ISBLANK(C7), " ", L7/C7)</f>
        <v>0.27341079972658916</v>
      </c>
      <c r="P7" s="44">
        <f t="shared" ref="P7:P11" si="1">IF(ISBLANK(D7), " ", M7/D7)</f>
        <v>0.47732696897374699</v>
      </c>
      <c r="Q7" s="45">
        <f t="shared" ref="Q7:Q11" si="2">IF(ISBLANK(E7), " ", N7/E7)</f>
        <v>0.73145245559038663</v>
      </c>
      <c r="R7" s="29"/>
    </row>
    <row r="8" spans="1:18" x14ac:dyDescent="0.2">
      <c r="A8" s="6" t="s">
        <v>140</v>
      </c>
      <c r="B8" s="6" t="s">
        <v>139</v>
      </c>
      <c r="C8" s="41">
        <v>0.13</v>
      </c>
      <c r="D8" s="10">
        <v>0.3</v>
      </c>
      <c r="E8" s="9">
        <v>0.4</v>
      </c>
      <c r="F8" s="1"/>
      <c r="G8" s="11"/>
      <c r="H8" s="57" t="s">
        <v>140</v>
      </c>
      <c r="I8" s="11" t="s">
        <v>139</v>
      </c>
      <c r="J8" s="19">
        <v>3</v>
      </c>
      <c r="K8" s="19">
        <v>8</v>
      </c>
      <c r="L8" s="20">
        <v>2</v>
      </c>
      <c r="M8" s="21"/>
      <c r="N8" s="22"/>
      <c r="O8" s="43">
        <f t="shared" ref="O8:O66" si="3">IF(ISBLANK(C8), " ", L8/C8)</f>
        <v>15.384615384615383</v>
      </c>
      <c r="P8" s="44">
        <f t="shared" ref="P8:P66" si="4">IF(ISBLANK(D8), " ", M8/D8)</f>
        <v>0</v>
      </c>
      <c r="Q8" s="45">
        <f t="shared" ref="Q8:Q66" si="5">IF(ISBLANK(E8), " ", N8/E8)</f>
        <v>0</v>
      </c>
    </row>
    <row r="9" spans="1:18" x14ac:dyDescent="0.2">
      <c r="A9" s="6" t="s">
        <v>342</v>
      </c>
      <c r="B9" s="6" t="s">
        <v>341</v>
      </c>
      <c r="C9" s="41">
        <v>0.4</v>
      </c>
      <c r="D9" s="10">
        <v>0.6</v>
      </c>
      <c r="E9" s="9">
        <v>0.1</v>
      </c>
      <c r="F9" s="1"/>
      <c r="G9" s="11"/>
      <c r="H9" s="57" t="s">
        <v>342</v>
      </c>
      <c r="I9" s="11" t="s">
        <v>341</v>
      </c>
      <c r="L9" s="20">
        <v>1</v>
      </c>
      <c r="M9" s="21"/>
      <c r="N9" s="22"/>
      <c r="O9" s="43">
        <f t="shared" si="3"/>
        <v>2.5</v>
      </c>
      <c r="P9" s="44">
        <f t="shared" si="4"/>
        <v>0</v>
      </c>
      <c r="Q9" s="45">
        <f t="shared" si="5"/>
        <v>0</v>
      </c>
    </row>
    <row r="10" spans="1:18" x14ac:dyDescent="0.2">
      <c r="A10" s="1" t="s">
        <v>248</v>
      </c>
      <c r="B10" s="1" t="s">
        <v>247</v>
      </c>
      <c r="C10" s="41"/>
      <c r="D10" s="10"/>
      <c r="E10" s="9"/>
      <c r="F10" s="1"/>
      <c r="G10" s="11"/>
      <c r="H10" s="57" t="s">
        <v>248</v>
      </c>
      <c r="I10" s="11" t="s">
        <v>247</v>
      </c>
      <c r="J10" s="19">
        <v>2</v>
      </c>
      <c r="L10" s="20"/>
      <c r="M10" s="21"/>
      <c r="N10" s="22"/>
      <c r="O10" s="43" t="str">
        <f t="shared" si="3"/>
        <v xml:space="preserve"> </v>
      </c>
      <c r="P10" s="44" t="str">
        <f t="shared" si="4"/>
        <v xml:space="preserve"> </v>
      </c>
      <c r="Q10" s="45" t="str">
        <f t="shared" si="5"/>
        <v xml:space="preserve"> </v>
      </c>
    </row>
    <row r="11" spans="1:18" x14ac:dyDescent="0.2">
      <c r="A11" s="6" t="s">
        <v>78</v>
      </c>
      <c r="B11" s="6" t="s">
        <v>77</v>
      </c>
      <c r="C11" s="41">
        <v>0.37</v>
      </c>
      <c r="D11" s="10">
        <v>0.13</v>
      </c>
      <c r="E11" s="9"/>
      <c r="F11" s="1"/>
      <c r="G11" s="11"/>
      <c r="H11" s="57" t="s">
        <v>78</v>
      </c>
      <c r="I11" s="11" t="s">
        <v>77</v>
      </c>
      <c r="J11" s="19">
        <v>4</v>
      </c>
      <c r="K11" s="19">
        <v>3</v>
      </c>
      <c r="L11" s="20"/>
      <c r="M11" s="21"/>
      <c r="N11" s="22"/>
      <c r="O11" s="43">
        <f t="shared" si="3"/>
        <v>0</v>
      </c>
      <c r="P11" s="44">
        <f t="shared" si="4"/>
        <v>0</v>
      </c>
      <c r="Q11" s="45" t="str">
        <f t="shared" si="5"/>
        <v xml:space="preserve"> </v>
      </c>
    </row>
    <row r="12" spans="1:18" x14ac:dyDescent="0.2">
      <c r="A12" s="6" t="s">
        <v>328</v>
      </c>
      <c r="B12" s="6" t="s">
        <v>327</v>
      </c>
      <c r="C12" s="41"/>
      <c r="D12" s="10"/>
      <c r="E12" s="9"/>
      <c r="F12" s="1">
        <v>0.17</v>
      </c>
      <c r="G12" s="11"/>
      <c r="H12" s="18"/>
      <c r="I12" s="46"/>
      <c r="L12" s="20"/>
      <c r="M12" s="21"/>
      <c r="N12" s="42"/>
      <c r="O12" s="43" t="str">
        <f t="shared" si="3"/>
        <v xml:space="preserve"> </v>
      </c>
      <c r="P12" s="44" t="str">
        <f t="shared" si="4"/>
        <v xml:space="preserve"> </v>
      </c>
      <c r="Q12" s="45" t="str">
        <f t="shared" si="5"/>
        <v xml:space="preserve"> </v>
      </c>
    </row>
    <row r="13" spans="1:18" x14ac:dyDescent="0.2">
      <c r="A13" s="6" t="s">
        <v>314</v>
      </c>
      <c r="B13" s="6" t="s">
        <v>313</v>
      </c>
      <c r="C13" s="41"/>
      <c r="D13" s="10"/>
      <c r="E13" s="9"/>
      <c r="F13" s="1"/>
      <c r="G13" s="11">
        <v>7.0000000000000007E-2</v>
      </c>
      <c r="H13" s="18"/>
      <c r="I13" s="46"/>
      <c r="L13" s="20"/>
      <c r="M13" s="21"/>
      <c r="N13" s="42"/>
      <c r="O13" s="43" t="str">
        <f t="shared" si="3"/>
        <v xml:space="preserve"> </v>
      </c>
      <c r="P13" s="44" t="str">
        <f t="shared" si="4"/>
        <v xml:space="preserve"> </v>
      </c>
      <c r="Q13" s="45" t="str">
        <f t="shared" si="5"/>
        <v xml:space="preserve"> </v>
      </c>
    </row>
    <row r="14" spans="1:18" x14ac:dyDescent="0.2">
      <c r="A14" s="6" t="s">
        <v>80</v>
      </c>
      <c r="B14" s="6" t="s">
        <v>511</v>
      </c>
      <c r="C14" s="41"/>
      <c r="D14" s="10"/>
      <c r="E14" s="9"/>
      <c r="F14" s="1"/>
      <c r="G14" s="11">
        <v>7.0000000000000007E-2</v>
      </c>
      <c r="H14" s="18"/>
      <c r="I14" s="46"/>
      <c r="L14" s="20"/>
      <c r="M14" s="21"/>
      <c r="N14" s="42"/>
      <c r="O14" s="43" t="str">
        <f t="shared" si="3"/>
        <v xml:space="preserve"> </v>
      </c>
      <c r="P14" s="44" t="str">
        <f t="shared" si="4"/>
        <v xml:space="preserve"> </v>
      </c>
      <c r="Q14" s="45" t="str">
        <f t="shared" si="5"/>
        <v xml:space="preserve"> </v>
      </c>
    </row>
    <row r="15" spans="1:18" x14ac:dyDescent="0.2">
      <c r="A15" s="6" t="s">
        <v>280</v>
      </c>
      <c r="B15" s="6" t="s">
        <v>504</v>
      </c>
      <c r="C15" s="41"/>
      <c r="D15" s="10"/>
      <c r="E15" s="9"/>
      <c r="F15" s="1">
        <v>0.13</v>
      </c>
      <c r="G15" s="11"/>
      <c r="H15" s="18"/>
      <c r="I15" s="46"/>
      <c r="L15" s="20"/>
      <c r="M15" s="21"/>
      <c r="N15" s="42"/>
      <c r="O15" s="43" t="str">
        <f t="shared" si="3"/>
        <v xml:space="preserve"> </v>
      </c>
      <c r="P15" s="44" t="str">
        <f t="shared" si="4"/>
        <v xml:space="preserve"> </v>
      </c>
      <c r="Q15" s="45" t="str">
        <f t="shared" si="5"/>
        <v xml:space="preserve"> </v>
      </c>
    </row>
    <row r="16" spans="1:18" x14ac:dyDescent="0.2">
      <c r="A16" s="6" t="s">
        <v>344</v>
      </c>
      <c r="B16" s="6" t="s">
        <v>343</v>
      </c>
      <c r="C16" s="41"/>
      <c r="D16" s="10">
        <v>0.3</v>
      </c>
      <c r="E16" s="9"/>
      <c r="F16" s="1"/>
      <c r="G16" s="11"/>
      <c r="H16" s="18"/>
      <c r="I16" s="46"/>
      <c r="L16" s="20"/>
      <c r="M16" s="21"/>
      <c r="N16" s="42"/>
      <c r="O16" s="43" t="str">
        <f t="shared" si="3"/>
        <v xml:space="preserve"> </v>
      </c>
      <c r="P16" s="44">
        <f t="shared" si="4"/>
        <v>0</v>
      </c>
      <c r="Q16" s="45" t="str">
        <f t="shared" si="5"/>
        <v xml:space="preserve"> </v>
      </c>
    </row>
    <row r="17" spans="1:17" x14ac:dyDescent="0.2">
      <c r="A17" s="6" t="s">
        <v>194</v>
      </c>
      <c r="B17" s="6" t="s">
        <v>193</v>
      </c>
      <c r="C17" s="41">
        <v>4.53</v>
      </c>
      <c r="D17" s="10">
        <v>1.4</v>
      </c>
      <c r="E17" s="9">
        <v>0.43</v>
      </c>
      <c r="F17" s="1">
        <v>0.33</v>
      </c>
      <c r="G17" s="11">
        <v>0.2</v>
      </c>
      <c r="H17" s="57" t="s">
        <v>194</v>
      </c>
      <c r="I17" s="11" t="s">
        <v>193</v>
      </c>
      <c r="J17" s="19">
        <v>1</v>
      </c>
      <c r="K17" s="19">
        <v>2</v>
      </c>
      <c r="L17" s="20"/>
      <c r="M17" s="21">
        <v>2</v>
      </c>
      <c r="N17" s="22"/>
      <c r="O17" s="43">
        <f t="shared" si="3"/>
        <v>0</v>
      </c>
      <c r="P17" s="44">
        <f t="shared" si="4"/>
        <v>1.4285714285714286</v>
      </c>
      <c r="Q17" s="45">
        <f t="shared" si="5"/>
        <v>0</v>
      </c>
    </row>
    <row r="18" spans="1:17" x14ac:dyDescent="0.2">
      <c r="A18" s="6" t="s">
        <v>6</v>
      </c>
      <c r="B18" s="6" t="s">
        <v>5</v>
      </c>
      <c r="C18" s="41">
        <v>1.07</v>
      </c>
      <c r="D18" s="10">
        <v>1.9</v>
      </c>
      <c r="E18" s="9">
        <v>1.07</v>
      </c>
      <c r="F18" s="1">
        <v>0.5</v>
      </c>
      <c r="G18" s="11">
        <v>0.73</v>
      </c>
      <c r="H18" s="57" t="s">
        <v>6</v>
      </c>
      <c r="I18" s="11" t="s">
        <v>5</v>
      </c>
      <c r="J18" s="19">
        <v>3</v>
      </c>
      <c r="K18" s="19">
        <v>1</v>
      </c>
      <c r="L18" s="20">
        <v>3</v>
      </c>
      <c r="M18" s="21">
        <v>2</v>
      </c>
      <c r="N18" s="22"/>
      <c r="O18" s="43">
        <f t="shared" si="3"/>
        <v>2.8037383177570092</v>
      </c>
      <c r="P18" s="44">
        <f t="shared" si="4"/>
        <v>1.0526315789473684</v>
      </c>
      <c r="Q18" s="45">
        <f t="shared" si="5"/>
        <v>0</v>
      </c>
    </row>
    <row r="19" spans="1:17" x14ac:dyDescent="0.2">
      <c r="A19" s="6" t="s">
        <v>234</v>
      </c>
      <c r="B19" s="6" t="s">
        <v>233</v>
      </c>
      <c r="C19" s="41">
        <v>0.3</v>
      </c>
      <c r="D19" s="10">
        <v>0.1</v>
      </c>
      <c r="E19" s="9"/>
      <c r="F19" s="1"/>
      <c r="G19" s="11"/>
      <c r="H19" s="18"/>
      <c r="I19" s="46"/>
      <c r="L19" s="20"/>
      <c r="M19" s="21"/>
      <c r="N19" s="42"/>
      <c r="O19" s="43">
        <f t="shared" si="3"/>
        <v>0</v>
      </c>
      <c r="P19" s="44">
        <f t="shared" si="4"/>
        <v>0</v>
      </c>
      <c r="Q19" s="45" t="str">
        <f t="shared" si="5"/>
        <v xml:space="preserve"> </v>
      </c>
    </row>
    <row r="20" spans="1:17" x14ac:dyDescent="0.2">
      <c r="A20" s="6" t="s">
        <v>174</v>
      </c>
      <c r="B20" s="6" t="s">
        <v>173</v>
      </c>
      <c r="C20" s="41">
        <v>0.2</v>
      </c>
      <c r="D20" s="10"/>
      <c r="E20" s="9">
        <v>0.1</v>
      </c>
      <c r="F20" s="1">
        <v>0.1</v>
      </c>
      <c r="G20" s="11">
        <v>0.13</v>
      </c>
      <c r="H20" s="18"/>
      <c r="I20" s="46"/>
      <c r="L20" s="20"/>
      <c r="M20" s="21"/>
      <c r="N20" s="42"/>
      <c r="O20" s="43">
        <f t="shared" si="3"/>
        <v>0</v>
      </c>
      <c r="P20" s="44" t="str">
        <f t="shared" si="4"/>
        <v xml:space="preserve"> </v>
      </c>
      <c r="Q20" s="45">
        <f t="shared" si="5"/>
        <v>0</v>
      </c>
    </row>
    <row r="21" spans="1:17" x14ac:dyDescent="0.2">
      <c r="A21" s="6" t="s">
        <v>222</v>
      </c>
      <c r="B21" s="6" t="s">
        <v>221</v>
      </c>
      <c r="C21" s="41">
        <v>0.13</v>
      </c>
      <c r="D21" s="10"/>
      <c r="E21" s="9"/>
      <c r="F21" s="1"/>
      <c r="G21" s="11"/>
      <c r="H21" s="18"/>
      <c r="I21" s="46"/>
      <c r="L21" s="20"/>
      <c r="M21" s="21"/>
      <c r="N21" s="42"/>
      <c r="O21" s="43">
        <f t="shared" si="3"/>
        <v>0</v>
      </c>
      <c r="P21" s="44" t="str">
        <f t="shared" si="4"/>
        <v xml:space="preserve"> </v>
      </c>
      <c r="Q21" s="45" t="str">
        <f t="shared" si="5"/>
        <v xml:space="preserve"> </v>
      </c>
    </row>
    <row r="22" spans="1:17" x14ac:dyDescent="0.2">
      <c r="A22" s="6" t="s">
        <v>236</v>
      </c>
      <c r="B22" s="6" t="s">
        <v>235</v>
      </c>
      <c r="C22" s="41">
        <v>2.2999999999999998</v>
      </c>
      <c r="D22" s="10">
        <v>0.37</v>
      </c>
      <c r="E22" s="9">
        <v>1</v>
      </c>
      <c r="F22" s="1">
        <v>0.2</v>
      </c>
      <c r="G22" s="11">
        <v>0.4</v>
      </c>
      <c r="H22" s="18"/>
      <c r="I22" s="46"/>
      <c r="L22" s="20"/>
      <c r="M22" s="21"/>
      <c r="N22" s="42"/>
      <c r="O22" s="43">
        <f t="shared" si="3"/>
        <v>0</v>
      </c>
      <c r="P22" s="44">
        <f t="shared" si="4"/>
        <v>0</v>
      </c>
      <c r="Q22" s="45">
        <f t="shared" si="5"/>
        <v>0</v>
      </c>
    </row>
    <row r="23" spans="1:17" x14ac:dyDescent="0.2">
      <c r="A23" s="6" t="s">
        <v>134</v>
      </c>
      <c r="B23" s="6" t="s">
        <v>133</v>
      </c>
      <c r="C23" s="41">
        <v>0.1</v>
      </c>
      <c r="D23" s="10">
        <v>0.2</v>
      </c>
      <c r="E23" s="9">
        <v>0.1</v>
      </c>
      <c r="F23" s="1"/>
      <c r="G23" s="11"/>
      <c r="H23" s="18"/>
      <c r="I23" s="46"/>
      <c r="L23" s="20"/>
      <c r="M23" s="21"/>
      <c r="N23" s="42"/>
      <c r="O23" s="43">
        <f t="shared" si="3"/>
        <v>0</v>
      </c>
      <c r="P23" s="44">
        <f t="shared" si="4"/>
        <v>0</v>
      </c>
      <c r="Q23" s="45">
        <f t="shared" si="5"/>
        <v>0</v>
      </c>
    </row>
    <row r="24" spans="1:17" x14ac:dyDescent="0.2">
      <c r="A24" s="6" t="s">
        <v>334</v>
      </c>
      <c r="B24" s="6" t="s">
        <v>333</v>
      </c>
      <c r="C24" s="41"/>
      <c r="D24" s="10">
        <v>0.27</v>
      </c>
      <c r="E24" s="9">
        <v>7.0000000000000007E-2</v>
      </c>
      <c r="F24" s="1"/>
      <c r="G24" s="11"/>
      <c r="H24" s="18"/>
      <c r="I24" s="46"/>
      <c r="L24" s="20"/>
      <c r="M24" s="21"/>
      <c r="N24" s="42"/>
      <c r="O24" s="43" t="str">
        <f t="shared" si="3"/>
        <v xml:space="preserve"> </v>
      </c>
      <c r="P24" s="44">
        <f t="shared" si="4"/>
        <v>0</v>
      </c>
      <c r="Q24" s="45">
        <f t="shared" si="5"/>
        <v>0</v>
      </c>
    </row>
    <row r="25" spans="1:17" x14ac:dyDescent="0.2">
      <c r="A25" s="6" t="s">
        <v>186</v>
      </c>
      <c r="B25" s="6" t="s">
        <v>185</v>
      </c>
      <c r="C25" s="41">
        <v>0.6</v>
      </c>
      <c r="D25" s="10">
        <v>0.43</v>
      </c>
      <c r="E25" s="9"/>
      <c r="F25" s="1"/>
      <c r="G25" s="11"/>
      <c r="H25" s="57" t="s">
        <v>186</v>
      </c>
      <c r="I25" s="11" t="s">
        <v>185</v>
      </c>
      <c r="K25" s="19">
        <v>1</v>
      </c>
      <c r="L25" s="20"/>
      <c r="M25" s="21"/>
      <c r="N25" s="22"/>
      <c r="O25" s="43">
        <f t="shared" si="3"/>
        <v>0</v>
      </c>
      <c r="P25" s="44">
        <f t="shared" si="4"/>
        <v>0</v>
      </c>
      <c r="Q25" s="45" t="str">
        <f t="shared" si="5"/>
        <v xml:space="preserve"> </v>
      </c>
    </row>
    <row r="26" spans="1:17" x14ac:dyDescent="0.2">
      <c r="A26" s="6" t="s">
        <v>124</v>
      </c>
      <c r="B26" s="6" t="s">
        <v>123</v>
      </c>
      <c r="C26" s="41">
        <v>0.93</v>
      </c>
      <c r="D26" s="10"/>
      <c r="E26" s="9"/>
      <c r="F26" s="1"/>
      <c r="G26" s="11"/>
      <c r="H26" s="18"/>
      <c r="I26" s="46"/>
      <c r="L26" s="20"/>
      <c r="M26" s="21"/>
      <c r="N26" s="42"/>
      <c r="O26" s="43">
        <f t="shared" si="3"/>
        <v>0</v>
      </c>
      <c r="P26" s="44" t="str">
        <f t="shared" si="4"/>
        <v xml:space="preserve"> </v>
      </c>
      <c r="Q26" s="45" t="str">
        <f t="shared" si="5"/>
        <v xml:space="preserve"> </v>
      </c>
    </row>
    <row r="27" spans="1:17" x14ac:dyDescent="0.2">
      <c r="A27" s="6" t="s">
        <v>120</v>
      </c>
      <c r="B27" s="6" t="s">
        <v>119</v>
      </c>
      <c r="C27" s="41">
        <v>0.13</v>
      </c>
      <c r="D27" s="10">
        <v>0.2</v>
      </c>
      <c r="E27" s="9">
        <v>0.43</v>
      </c>
      <c r="F27" s="1">
        <v>0.2</v>
      </c>
      <c r="G27" s="11">
        <v>0.3</v>
      </c>
      <c r="H27" s="57" t="s">
        <v>120</v>
      </c>
      <c r="I27" s="11" t="s">
        <v>119</v>
      </c>
      <c r="K27" s="19">
        <v>2</v>
      </c>
      <c r="L27" s="20"/>
      <c r="M27" s="21">
        <v>1</v>
      </c>
      <c r="N27" s="22"/>
      <c r="O27" s="43">
        <f t="shared" si="3"/>
        <v>0</v>
      </c>
      <c r="P27" s="44">
        <f t="shared" si="4"/>
        <v>5</v>
      </c>
      <c r="Q27" s="45">
        <f t="shared" si="5"/>
        <v>0</v>
      </c>
    </row>
    <row r="28" spans="1:17" x14ac:dyDescent="0.2">
      <c r="A28" s="6" t="s">
        <v>70</v>
      </c>
      <c r="B28" s="6" t="s">
        <v>509</v>
      </c>
      <c r="C28" s="41"/>
      <c r="D28" s="10"/>
      <c r="E28" s="9"/>
      <c r="F28" s="1">
        <v>0.2</v>
      </c>
      <c r="G28" s="11">
        <v>7.0000000000000007E-2</v>
      </c>
      <c r="H28" s="18"/>
      <c r="I28" s="46"/>
      <c r="L28" s="20"/>
      <c r="M28" s="21"/>
      <c r="N28" s="42"/>
      <c r="O28" s="43" t="str">
        <f t="shared" si="3"/>
        <v xml:space="preserve"> </v>
      </c>
      <c r="P28" s="44" t="str">
        <f t="shared" si="4"/>
        <v xml:space="preserve"> </v>
      </c>
      <c r="Q28" s="45" t="str">
        <f t="shared" si="5"/>
        <v xml:space="preserve"> </v>
      </c>
    </row>
    <row r="29" spans="1:17" x14ac:dyDescent="0.2">
      <c r="A29" s="6" t="s">
        <v>60</v>
      </c>
      <c r="B29" s="6" t="s">
        <v>506</v>
      </c>
      <c r="C29" s="41"/>
      <c r="D29" s="10"/>
      <c r="E29" s="9"/>
      <c r="F29" s="1">
        <v>0.43</v>
      </c>
      <c r="G29" s="11">
        <v>0.37</v>
      </c>
      <c r="H29" s="18"/>
      <c r="I29" s="46"/>
      <c r="L29" s="20"/>
      <c r="M29" s="21"/>
      <c r="N29" s="42"/>
      <c r="O29" s="43" t="str">
        <f t="shared" si="3"/>
        <v xml:space="preserve"> </v>
      </c>
      <c r="P29" s="44" t="str">
        <f t="shared" si="4"/>
        <v xml:space="preserve"> </v>
      </c>
      <c r="Q29" s="45" t="str">
        <f t="shared" si="5"/>
        <v xml:space="preserve"> </v>
      </c>
    </row>
    <row r="30" spans="1:17" x14ac:dyDescent="0.2">
      <c r="A30" s="6" t="s">
        <v>178</v>
      </c>
      <c r="B30" s="6" t="s">
        <v>177</v>
      </c>
      <c r="C30" s="41">
        <v>0.56999999999999995</v>
      </c>
      <c r="D30" s="10">
        <v>0.93</v>
      </c>
      <c r="E30" s="9"/>
      <c r="F30" s="1"/>
      <c r="G30" s="11"/>
      <c r="H30" s="57" t="s">
        <v>178</v>
      </c>
      <c r="I30" s="11" t="s">
        <v>177</v>
      </c>
      <c r="J30" s="19">
        <v>1</v>
      </c>
      <c r="L30" s="20">
        <v>2</v>
      </c>
      <c r="M30" s="21"/>
      <c r="N30" s="22"/>
      <c r="O30" s="43">
        <f t="shared" si="3"/>
        <v>3.5087719298245617</v>
      </c>
      <c r="P30" s="44">
        <f t="shared" si="4"/>
        <v>0</v>
      </c>
      <c r="Q30" s="45" t="str">
        <f t="shared" si="5"/>
        <v xml:space="preserve"> </v>
      </c>
    </row>
    <row r="31" spans="1:17" x14ac:dyDescent="0.2">
      <c r="A31" s="6" t="s">
        <v>114</v>
      </c>
      <c r="B31" s="6" t="s">
        <v>113</v>
      </c>
      <c r="C31" s="41">
        <v>7.3</v>
      </c>
      <c r="D31" s="10">
        <v>4.13</v>
      </c>
      <c r="E31" s="9">
        <v>4.17</v>
      </c>
      <c r="F31" s="1">
        <v>7.33</v>
      </c>
      <c r="G31" s="11">
        <v>3.83</v>
      </c>
      <c r="H31" s="57" t="s">
        <v>114</v>
      </c>
      <c r="I31" s="11" t="s">
        <v>113</v>
      </c>
      <c r="J31" s="19">
        <v>11</v>
      </c>
      <c r="K31" s="19">
        <v>1</v>
      </c>
      <c r="L31" s="20"/>
      <c r="M31" s="21">
        <v>3</v>
      </c>
      <c r="N31" s="22">
        <v>8</v>
      </c>
      <c r="O31" s="43">
        <f t="shared" si="3"/>
        <v>0</v>
      </c>
      <c r="P31" s="44">
        <f t="shared" si="4"/>
        <v>0.72639225181598066</v>
      </c>
      <c r="Q31" s="45">
        <f t="shared" si="5"/>
        <v>1.9184652278177459</v>
      </c>
    </row>
    <row r="32" spans="1:17" x14ac:dyDescent="0.2">
      <c r="A32" s="6" t="s">
        <v>423</v>
      </c>
      <c r="B32" s="6" t="s">
        <v>422</v>
      </c>
      <c r="C32" s="41">
        <v>0.4</v>
      </c>
      <c r="D32" s="10">
        <v>0.8</v>
      </c>
      <c r="E32" s="9">
        <v>0.77</v>
      </c>
      <c r="F32" s="1">
        <v>0.83</v>
      </c>
      <c r="G32" s="11">
        <v>0.2</v>
      </c>
      <c r="H32" s="18"/>
      <c r="I32" s="46"/>
      <c r="L32" s="20"/>
      <c r="M32" s="21"/>
      <c r="N32" s="42"/>
      <c r="O32" s="43">
        <f t="shared" si="3"/>
        <v>0</v>
      </c>
      <c r="P32" s="44">
        <f t="shared" si="4"/>
        <v>0</v>
      </c>
      <c r="Q32" s="45">
        <f t="shared" si="5"/>
        <v>0</v>
      </c>
    </row>
    <row r="33" spans="1:17" x14ac:dyDescent="0.2">
      <c r="A33" s="6" t="s">
        <v>62</v>
      </c>
      <c r="B33" s="6" t="s">
        <v>61</v>
      </c>
      <c r="C33" s="41"/>
      <c r="D33" s="10">
        <v>0.4</v>
      </c>
      <c r="E33" s="9">
        <v>7.0000000000000007E-2</v>
      </c>
      <c r="F33" s="1"/>
      <c r="G33" s="11"/>
      <c r="H33" s="18"/>
      <c r="I33" s="46"/>
      <c r="L33" s="20"/>
      <c r="M33" s="21"/>
      <c r="N33" s="42"/>
      <c r="O33" s="43" t="str">
        <f t="shared" si="3"/>
        <v xml:space="preserve"> </v>
      </c>
      <c r="P33" s="44">
        <f t="shared" si="4"/>
        <v>0</v>
      </c>
      <c r="Q33" s="45">
        <f t="shared" si="5"/>
        <v>0</v>
      </c>
    </row>
    <row r="34" spans="1:17" x14ac:dyDescent="0.2">
      <c r="A34" s="6" t="s">
        <v>482</v>
      </c>
      <c r="B34" s="6" t="s">
        <v>481</v>
      </c>
      <c r="C34" s="41">
        <v>0.03</v>
      </c>
      <c r="D34" s="10">
        <v>0.67</v>
      </c>
      <c r="E34" s="9"/>
      <c r="F34" s="1"/>
      <c r="G34" s="11"/>
      <c r="H34" s="18"/>
      <c r="I34" s="46"/>
      <c r="L34" s="20"/>
      <c r="M34" s="21"/>
      <c r="N34" s="42"/>
      <c r="O34" s="43">
        <f t="shared" si="3"/>
        <v>0</v>
      </c>
      <c r="P34" s="44">
        <f t="shared" si="4"/>
        <v>0</v>
      </c>
      <c r="Q34" s="45" t="str">
        <f t="shared" si="5"/>
        <v xml:space="preserve"> </v>
      </c>
    </row>
    <row r="35" spans="1:17" x14ac:dyDescent="0.2">
      <c r="A35" s="1" t="s">
        <v>40</v>
      </c>
      <c r="B35" s="1" t="s">
        <v>39</v>
      </c>
      <c r="C35" s="41"/>
      <c r="D35" s="10"/>
      <c r="E35" s="9"/>
      <c r="F35" s="1"/>
      <c r="G35" s="11"/>
      <c r="H35" s="57" t="s">
        <v>40</v>
      </c>
      <c r="I35" s="11" t="s">
        <v>39</v>
      </c>
      <c r="J35" s="19">
        <v>9</v>
      </c>
      <c r="K35" s="19">
        <v>12</v>
      </c>
      <c r="L35" s="20">
        <v>2</v>
      </c>
      <c r="M35" s="21">
        <v>12</v>
      </c>
      <c r="N35" s="22">
        <v>8</v>
      </c>
      <c r="O35" s="43" t="str">
        <f t="shared" si="3"/>
        <v xml:space="preserve"> </v>
      </c>
      <c r="P35" s="44" t="str">
        <f t="shared" si="4"/>
        <v xml:space="preserve"> </v>
      </c>
      <c r="Q35" s="45" t="str">
        <f t="shared" si="5"/>
        <v xml:space="preserve"> </v>
      </c>
    </row>
    <row r="36" spans="1:17" x14ac:dyDescent="0.2">
      <c r="A36" s="6" t="s">
        <v>108</v>
      </c>
      <c r="B36" s="6" t="s">
        <v>107</v>
      </c>
      <c r="C36" s="41"/>
      <c r="D36" s="10"/>
      <c r="E36" s="9"/>
      <c r="F36" s="1"/>
      <c r="G36" s="11">
        <v>0.13</v>
      </c>
      <c r="H36" s="57" t="s">
        <v>108</v>
      </c>
      <c r="I36" s="11" t="s">
        <v>107</v>
      </c>
      <c r="J36" s="19">
        <v>6</v>
      </c>
      <c r="K36" s="19">
        <v>4</v>
      </c>
      <c r="L36" s="20">
        <v>2</v>
      </c>
      <c r="M36" s="21">
        <v>9</v>
      </c>
      <c r="N36" s="22">
        <v>9</v>
      </c>
      <c r="O36" s="43" t="str">
        <f t="shared" si="3"/>
        <v xml:space="preserve"> </v>
      </c>
      <c r="P36" s="44" t="str">
        <f t="shared" si="4"/>
        <v xml:space="preserve"> </v>
      </c>
      <c r="Q36" s="45" t="str">
        <f t="shared" si="5"/>
        <v xml:space="preserve"> </v>
      </c>
    </row>
    <row r="37" spans="1:17" x14ac:dyDescent="0.2">
      <c r="A37" s="6" t="s">
        <v>90</v>
      </c>
      <c r="B37" s="6" t="s">
        <v>89</v>
      </c>
      <c r="C37" s="41">
        <v>11</v>
      </c>
      <c r="D37" s="10">
        <v>2.63</v>
      </c>
      <c r="E37" s="9">
        <v>0.77</v>
      </c>
      <c r="F37" s="1">
        <v>1.2</v>
      </c>
      <c r="G37" s="11"/>
      <c r="H37" s="57" t="s">
        <v>90</v>
      </c>
      <c r="I37" s="11" t="s">
        <v>89</v>
      </c>
      <c r="J37" s="19">
        <v>6</v>
      </c>
      <c r="K37" s="19">
        <v>4</v>
      </c>
      <c r="L37" s="20"/>
      <c r="M37" s="21"/>
      <c r="N37" s="22"/>
      <c r="O37" s="43">
        <f t="shared" si="3"/>
        <v>0</v>
      </c>
      <c r="P37" s="44">
        <f t="shared" si="4"/>
        <v>0</v>
      </c>
      <c r="Q37" s="45">
        <f t="shared" si="5"/>
        <v>0</v>
      </c>
    </row>
    <row r="38" spans="1:17" x14ac:dyDescent="0.2">
      <c r="A38" s="6" t="s">
        <v>92</v>
      </c>
      <c r="B38" s="6" t="s">
        <v>91</v>
      </c>
      <c r="C38" s="41">
        <v>1.03</v>
      </c>
      <c r="D38" s="10">
        <v>0.67</v>
      </c>
      <c r="E38" s="9">
        <v>1.73</v>
      </c>
      <c r="F38" s="1">
        <v>2.33</v>
      </c>
      <c r="G38" s="11">
        <v>1.3</v>
      </c>
      <c r="H38" s="57" t="s">
        <v>92</v>
      </c>
      <c r="I38" s="11" t="s">
        <v>91</v>
      </c>
      <c r="K38" s="19">
        <v>1</v>
      </c>
      <c r="L38" s="20"/>
      <c r="M38" s="21"/>
      <c r="N38" s="22"/>
      <c r="O38" s="43">
        <f t="shared" si="3"/>
        <v>0</v>
      </c>
      <c r="P38" s="44">
        <f t="shared" si="4"/>
        <v>0</v>
      </c>
      <c r="Q38" s="45">
        <f t="shared" si="5"/>
        <v>0</v>
      </c>
    </row>
    <row r="39" spans="1:17" x14ac:dyDescent="0.2">
      <c r="A39" s="6" t="s">
        <v>104</v>
      </c>
      <c r="B39" s="6" t="s">
        <v>103</v>
      </c>
      <c r="C39" s="41"/>
      <c r="D39" s="10"/>
      <c r="E39" s="9">
        <v>0.13</v>
      </c>
      <c r="F39" s="1"/>
      <c r="G39" s="11"/>
      <c r="H39" s="57" t="s">
        <v>104</v>
      </c>
      <c r="I39" s="11" t="s">
        <v>103</v>
      </c>
      <c r="L39" s="20"/>
      <c r="M39" s="21">
        <v>1</v>
      </c>
      <c r="N39" s="22"/>
      <c r="O39" s="43" t="str">
        <f t="shared" si="3"/>
        <v xml:space="preserve"> </v>
      </c>
      <c r="P39" s="44" t="str">
        <f t="shared" si="4"/>
        <v xml:space="preserve"> </v>
      </c>
      <c r="Q39" s="45">
        <f t="shared" si="5"/>
        <v>0</v>
      </c>
    </row>
    <row r="40" spans="1:17" x14ac:dyDescent="0.2">
      <c r="A40" s="6" t="s">
        <v>66</v>
      </c>
      <c r="B40" s="6" t="s">
        <v>510</v>
      </c>
      <c r="C40" s="41">
        <v>0.77</v>
      </c>
      <c r="D40" s="10">
        <v>0.3</v>
      </c>
      <c r="E40" s="9"/>
      <c r="F40" s="1">
        <v>1.03</v>
      </c>
      <c r="G40" s="11">
        <v>0.46</v>
      </c>
      <c r="H40" s="18"/>
      <c r="I40" s="46"/>
      <c r="L40" s="20"/>
      <c r="M40" s="21"/>
      <c r="N40" s="42"/>
      <c r="O40" s="43">
        <f t="shared" si="3"/>
        <v>0</v>
      </c>
      <c r="P40" s="44">
        <f t="shared" si="4"/>
        <v>0</v>
      </c>
      <c r="Q40" s="45" t="str">
        <f t="shared" si="5"/>
        <v xml:space="preserve"> </v>
      </c>
    </row>
    <row r="41" spans="1:17" x14ac:dyDescent="0.2">
      <c r="A41" s="6" t="s">
        <v>256</v>
      </c>
      <c r="B41" s="6" t="s">
        <v>255</v>
      </c>
      <c r="C41" s="41">
        <v>0.56999999999999995</v>
      </c>
      <c r="D41" s="10">
        <v>0.47</v>
      </c>
      <c r="E41" s="9">
        <v>0.47</v>
      </c>
      <c r="F41" s="1">
        <v>0.5</v>
      </c>
      <c r="G41" s="11"/>
      <c r="H41" s="18"/>
      <c r="I41" s="46"/>
      <c r="L41" s="20"/>
      <c r="M41" s="21"/>
      <c r="N41" s="42"/>
      <c r="O41" s="43">
        <f t="shared" si="3"/>
        <v>0</v>
      </c>
      <c r="P41" s="44">
        <f t="shared" si="4"/>
        <v>0</v>
      </c>
      <c r="Q41" s="45">
        <f t="shared" si="5"/>
        <v>0</v>
      </c>
    </row>
    <row r="42" spans="1:17" x14ac:dyDescent="0.2">
      <c r="A42" s="6" t="s">
        <v>419</v>
      </c>
      <c r="B42" s="6" t="s">
        <v>418</v>
      </c>
      <c r="C42" s="41">
        <v>0.33</v>
      </c>
      <c r="D42" s="10">
        <v>0.33</v>
      </c>
      <c r="E42" s="9"/>
      <c r="F42" s="1"/>
      <c r="G42" s="11"/>
      <c r="H42" s="18"/>
      <c r="I42" s="46"/>
      <c r="L42" s="20"/>
      <c r="M42" s="21"/>
      <c r="N42" s="42"/>
      <c r="O42" s="43">
        <f t="shared" si="3"/>
        <v>0</v>
      </c>
      <c r="P42" s="44">
        <f t="shared" si="4"/>
        <v>0</v>
      </c>
      <c r="Q42" s="45" t="str">
        <f t="shared" si="5"/>
        <v xml:space="preserve"> </v>
      </c>
    </row>
    <row r="43" spans="1:17" x14ac:dyDescent="0.2">
      <c r="A43" s="6" t="s">
        <v>98</v>
      </c>
      <c r="B43" s="6" t="s">
        <v>97</v>
      </c>
      <c r="C43" s="41">
        <v>1.73</v>
      </c>
      <c r="D43" s="10">
        <v>3.2</v>
      </c>
      <c r="E43" s="9">
        <v>0.3</v>
      </c>
      <c r="F43" s="1"/>
      <c r="G43" s="11"/>
      <c r="H43" s="57" t="s">
        <v>98</v>
      </c>
      <c r="I43" s="11" t="s">
        <v>97</v>
      </c>
      <c r="J43" s="19">
        <v>1</v>
      </c>
      <c r="K43" s="19">
        <v>1</v>
      </c>
      <c r="L43" s="20"/>
      <c r="M43" s="21"/>
      <c r="N43" s="22"/>
      <c r="O43" s="43">
        <f t="shared" si="3"/>
        <v>0</v>
      </c>
      <c r="P43" s="44">
        <f t="shared" si="4"/>
        <v>0</v>
      </c>
      <c r="Q43" s="45">
        <f t="shared" si="5"/>
        <v>0</v>
      </c>
    </row>
    <row r="44" spans="1:17" x14ac:dyDescent="0.2">
      <c r="A44" s="6" t="s">
        <v>206</v>
      </c>
      <c r="B44" s="6" t="s">
        <v>353</v>
      </c>
      <c r="C44" s="41">
        <v>0.8</v>
      </c>
      <c r="D44" s="10">
        <v>0.5</v>
      </c>
      <c r="E44" s="9"/>
      <c r="F44" s="1">
        <v>0.2</v>
      </c>
      <c r="G44" s="11"/>
      <c r="H44" s="18"/>
      <c r="I44" s="46"/>
      <c r="L44" s="20"/>
      <c r="M44" s="21"/>
      <c r="N44" s="42"/>
      <c r="O44" s="43">
        <f t="shared" si="3"/>
        <v>0</v>
      </c>
      <c r="P44" s="44">
        <f t="shared" si="4"/>
        <v>0</v>
      </c>
      <c r="Q44" s="45" t="str">
        <f t="shared" si="5"/>
        <v xml:space="preserve"> </v>
      </c>
    </row>
    <row r="45" spans="1:17" x14ac:dyDescent="0.2">
      <c r="A45" s="6" t="s">
        <v>228</v>
      </c>
      <c r="B45" s="6" t="s">
        <v>227</v>
      </c>
      <c r="C45" s="41"/>
      <c r="D45" s="10"/>
      <c r="E45" s="9"/>
      <c r="F45" s="1"/>
      <c r="G45" s="11">
        <v>0.27</v>
      </c>
      <c r="H45" s="18"/>
      <c r="I45" s="46"/>
      <c r="L45" s="20"/>
      <c r="M45" s="21"/>
      <c r="N45" s="42"/>
      <c r="O45" s="43" t="str">
        <f t="shared" si="3"/>
        <v xml:space="preserve"> </v>
      </c>
      <c r="P45" s="44" t="str">
        <f t="shared" si="4"/>
        <v xml:space="preserve"> </v>
      </c>
      <c r="Q45" s="45" t="str">
        <f t="shared" si="5"/>
        <v xml:space="preserve"> </v>
      </c>
    </row>
    <row r="46" spans="1:17" x14ac:dyDescent="0.2">
      <c r="A46" s="6" t="s">
        <v>4</v>
      </c>
      <c r="B46" s="6" t="s">
        <v>3</v>
      </c>
      <c r="C46" s="41">
        <v>10.1</v>
      </c>
      <c r="D46" s="10">
        <v>5.65</v>
      </c>
      <c r="E46" s="9">
        <v>5.47</v>
      </c>
      <c r="F46" s="1">
        <v>1.93</v>
      </c>
      <c r="G46" s="11">
        <v>0.73</v>
      </c>
      <c r="H46" s="57" t="s">
        <v>4</v>
      </c>
      <c r="I46" s="11" t="s">
        <v>3</v>
      </c>
      <c r="J46" s="19">
        <v>9</v>
      </c>
      <c r="K46" s="19">
        <v>4</v>
      </c>
      <c r="L46" s="20">
        <v>7</v>
      </c>
      <c r="M46" s="21">
        <v>5</v>
      </c>
      <c r="N46" s="22">
        <v>4</v>
      </c>
      <c r="O46" s="43">
        <f t="shared" si="3"/>
        <v>0.69306930693069313</v>
      </c>
      <c r="P46" s="44">
        <f t="shared" si="4"/>
        <v>0.88495575221238931</v>
      </c>
      <c r="Q46" s="45">
        <f t="shared" si="5"/>
        <v>0.73126142595978061</v>
      </c>
    </row>
    <row r="47" spans="1:17" x14ac:dyDescent="0.2">
      <c r="A47" s="6" t="s">
        <v>204</v>
      </c>
      <c r="B47" s="6" t="s">
        <v>203</v>
      </c>
      <c r="C47" s="41">
        <v>0.1</v>
      </c>
      <c r="D47" s="10">
        <v>0.1</v>
      </c>
      <c r="E47" s="9"/>
      <c r="F47" s="1"/>
      <c r="G47" s="11"/>
      <c r="H47" s="57" t="s">
        <v>204</v>
      </c>
      <c r="I47" s="11" t="s">
        <v>203</v>
      </c>
      <c r="J47" s="19">
        <v>2</v>
      </c>
      <c r="L47" s="20"/>
      <c r="M47" s="21"/>
      <c r="N47" s="22"/>
      <c r="O47" s="43">
        <f t="shared" si="3"/>
        <v>0</v>
      </c>
      <c r="P47" s="44">
        <f t="shared" si="4"/>
        <v>0</v>
      </c>
      <c r="Q47" s="45" t="str">
        <f t="shared" si="5"/>
        <v xml:space="preserve"> </v>
      </c>
    </row>
    <row r="48" spans="1:17" x14ac:dyDescent="0.2">
      <c r="A48" s="6" t="s">
        <v>122</v>
      </c>
      <c r="B48" s="6" t="s">
        <v>121</v>
      </c>
      <c r="C48" s="41">
        <v>0.7</v>
      </c>
      <c r="D48" s="10"/>
      <c r="E48" s="9"/>
      <c r="F48" s="1"/>
      <c r="G48" s="11"/>
      <c r="H48" s="18"/>
      <c r="I48" s="46"/>
      <c r="L48" s="20"/>
      <c r="M48" s="21"/>
      <c r="N48" s="42"/>
      <c r="O48" s="43">
        <f t="shared" si="3"/>
        <v>0</v>
      </c>
      <c r="P48" s="44" t="str">
        <f t="shared" si="4"/>
        <v xml:space="preserve"> </v>
      </c>
      <c r="Q48" s="45" t="str">
        <f t="shared" si="5"/>
        <v xml:space="preserve"> </v>
      </c>
    </row>
    <row r="49" spans="1:17" x14ac:dyDescent="0.2">
      <c r="A49" s="6" t="s">
        <v>46</v>
      </c>
      <c r="B49" s="6" t="s">
        <v>45</v>
      </c>
      <c r="C49" s="41">
        <v>0.33</v>
      </c>
      <c r="D49" s="10">
        <v>0.1</v>
      </c>
      <c r="E49" s="9">
        <v>0.03</v>
      </c>
      <c r="F49" s="1">
        <v>0.43</v>
      </c>
      <c r="G49" s="11"/>
      <c r="H49" s="57" t="s">
        <v>46</v>
      </c>
      <c r="I49" s="11" t="s">
        <v>45</v>
      </c>
      <c r="J49" s="19">
        <v>1</v>
      </c>
      <c r="L49" s="20"/>
      <c r="M49" s="21"/>
      <c r="N49" s="22"/>
      <c r="O49" s="43">
        <f t="shared" si="3"/>
        <v>0</v>
      </c>
      <c r="P49" s="44">
        <f t="shared" si="4"/>
        <v>0</v>
      </c>
      <c r="Q49" s="45">
        <f t="shared" si="5"/>
        <v>0</v>
      </c>
    </row>
    <row r="50" spans="1:17" x14ac:dyDescent="0.2">
      <c r="A50" s="6" t="s">
        <v>42</v>
      </c>
      <c r="B50" s="6" t="s">
        <v>41</v>
      </c>
      <c r="C50" s="41">
        <v>2.0299999999999998</v>
      </c>
      <c r="D50" s="10">
        <v>3.07</v>
      </c>
      <c r="E50" s="9">
        <v>0.23</v>
      </c>
      <c r="F50" s="1">
        <v>1.87</v>
      </c>
      <c r="G50" s="11">
        <v>0.2</v>
      </c>
      <c r="H50" s="57" t="s">
        <v>42</v>
      </c>
      <c r="I50" s="11" t="s">
        <v>41</v>
      </c>
      <c r="J50" s="19">
        <v>5</v>
      </c>
      <c r="K50" s="19">
        <v>3</v>
      </c>
      <c r="L50" s="20">
        <v>7</v>
      </c>
      <c r="M50" s="21">
        <v>3</v>
      </c>
      <c r="N50" s="22"/>
      <c r="O50" s="43">
        <f t="shared" si="3"/>
        <v>3.4482758620689657</v>
      </c>
      <c r="P50" s="44">
        <f t="shared" si="4"/>
        <v>0.97719869706840401</v>
      </c>
      <c r="Q50" s="45">
        <f t="shared" si="5"/>
        <v>0</v>
      </c>
    </row>
    <row r="51" spans="1:17" x14ac:dyDescent="0.2">
      <c r="A51" s="6" t="s">
        <v>52</v>
      </c>
      <c r="B51" s="6" t="s">
        <v>51</v>
      </c>
      <c r="C51" s="41">
        <v>0.3</v>
      </c>
      <c r="D51" s="10">
        <v>0.73</v>
      </c>
      <c r="E51" s="9"/>
      <c r="F51" s="1"/>
      <c r="G51" s="11"/>
      <c r="H51" s="57" t="s">
        <v>52</v>
      </c>
      <c r="I51" s="11" t="s">
        <v>51</v>
      </c>
      <c r="J51" s="19">
        <v>2</v>
      </c>
      <c r="K51" s="19">
        <v>2</v>
      </c>
      <c r="L51" s="20">
        <v>2</v>
      </c>
      <c r="M51" s="21"/>
      <c r="N51" s="22"/>
      <c r="O51" s="43">
        <f t="shared" si="3"/>
        <v>6.666666666666667</v>
      </c>
      <c r="P51" s="44">
        <f t="shared" si="4"/>
        <v>0</v>
      </c>
      <c r="Q51" s="45" t="str">
        <f t="shared" si="5"/>
        <v xml:space="preserve"> </v>
      </c>
    </row>
    <row r="52" spans="1:17" x14ac:dyDescent="0.2">
      <c r="A52" s="6" t="s">
        <v>296</v>
      </c>
      <c r="B52" s="6" t="s">
        <v>295</v>
      </c>
      <c r="C52" s="41"/>
      <c r="D52" s="10">
        <v>0.03</v>
      </c>
      <c r="E52" s="9">
        <v>0.2</v>
      </c>
      <c r="F52" s="1"/>
      <c r="G52" s="11"/>
      <c r="H52" s="57" t="s">
        <v>296</v>
      </c>
      <c r="I52" s="11" t="s">
        <v>295</v>
      </c>
      <c r="J52" s="19">
        <v>7</v>
      </c>
      <c r="L52" s="20"/>
      <c r="M52" s="21"/>
      <c r="N52" s="22"/>
      <c r="O52" s="43" t="str">
        <f t="shared" si="3"/>
        <v xml:space="preserve"> </v>
      </c>
      <c r="P52" s="44">
        <f t="shared" si="4"/>
        <v>0</v>
      </c>
      <c r="Q52" s="45">
        <f t="shared" si="5"/>
        <v>0</v>
      </c>
    </row>
    <row r="53" spans="1:17" x14ac:dyDescent="0.2">
      <c r="A53" s="6" t="s">
        <v>218</v>
      </c>
      <c r="B53" s="6" t="s">
        <v>217</v>
      </c>
      <c r="C53" s="41"/>
      <c r="D53" s="10"/>
      <c r="E53" s="9"/>
      <c r="F53" s="1">
        <v>0.2</v>
      </c>
      <c r="G53" s="11"/>
      <c r="H53" s="18"/>
      <c r="I53" s="46"/>
      <c r="L53" s="20"/>
      <c r="M53" s="21"/>
      <c r="N53" s="42"/>
      <c r="O53" s="43" t="str">
        <f t="shared" si="3"/>
        <v xml:space="preserve"> </v>
      </c>
      <c r="P53" s="44" t="str">
        <f t="shared" si="4"/>
        <v xml:space="preserve"> </v>
      </c>
      <c r="Q53" s="45" t="str">
        <f t="shared" si="5"/>
        <v xml:space="preserve"> </v>
      </c>
    </row>
    <row r="54" spans="1:17" x14ac:dyDescent="0.2">
      <c r="A54" s="6" t="s">
        <v>503</v>
      </c>
      <c r="B54" s="6" t="s">
        <v>502</v>
      </c>
      <c r="C54" s="41">
        <v>7.23</v>
      </c>
      <c r="D54" s="10">
        <v>3.37</v>
      </c>
      <c r="E54" s="9">
        <v>0.87</v>
      </c>
      <c r="F54" s="1">
        <v>2.2000000000000002</v>
      </c>
      <c r="G54" s="11"/>
      <c r="H54" s="57" t="s">
        <v>503</v>
      </c>
      <c r="I54" s="11" t="s">
        <v>502</v>
      </c>
      <c r="J54" s="19">
        <v>4</v>
      </c>
      <c r="L54" s="20">
        <v>4</v>
      </c>
      <c r="M54" s="21">
        <v>1</v>
      </c>
      <c r="N54" s="22">
        <v>1</v>
      </c>
      <c r="O54" s="43">
        <f t="shared" si="3"/>
        <v>0.55325034578146604</v>
      </c>
      <c r="P54" s="44">
        <f t="shared" si="4"/>
        <v>0.29673590504451036</v>
      </c>
      <c r="Q54" s="45">
        <f t="shared" si="5"/>
        <v>1.1494252873563218</v>
      </c>
    </row>
    <row r="55" spans="1:17" x14ac:dyDescent="0.2">
      <c r="A55" s="1" t="s">
        <v>501</v>
      </c>
      <c r="B55" s="1" t="s">
        <v>500</v>
      </c>
      <c r="C55" s="41"/>
      <c r="D55" s="10"/>
      <c r="E55" s="9"/>
      <c r="F55" s="1"/>
      <c r="G55" s="11"/>
      <c r="H55" s="57" t="s">
        <v>501</v>
      </c>
      <c r="I55" s="11" t="s">
        <v>500</v>
      </c>
      <c r="L55" s="20"/>
      <c r="M55" s="21"/>
      <c r="N55" s="22">
        <v>1</v>
      </c>
      <c r="O55" s="43" t="str">
        <f t="shared" si="3"/>
        <v xml:space="preserve"> </v>
      </c>
      <c r="P55" s="44" t="str">
        <f t="shared" si="4"/>
        <v xml:space="preserve"> </v>
      </c>
      <c r="Q55" s="45" t="str">
        <f t="shared" si="5"/>
        <v xml:space="preserve"> </v>
      </c>
    </row>
    <row r="56" spans="1:17" x14ac:dyDescent="0.2">
      <c r="A56" s="6" t="s">
        <v>369</v>
      </c>
      <c r="B56" s="6" t="s">
        <v>368</v>
      </c>
      <c r="C56" s="41">
        <v>0.27</v>
      </c>
      <c r="D56" s="10"/>
      <c r="E56" s="9"/>
      <c r="F56" s="1"/>
      <c r="G56" s="11"/>
      <c r="H56" s="18"/>
      <c r="I56" s="46"/>
      <c r="L56" s="20"/>
      <c r="M56" s="21"/>
      <c r="N56" s="42"/>
      <c r="O56" s="43">
        <f t="shared" si="3"/>
        <v>0</v>
      </c>
      <c r="P56" s="44" t="str">
        <f t="shared" si="4"/>
        <v xml:space="preserve"> </v>
      </c>
      <c r="Q56" s="45" t="str">
        <f t="shared" si="5"/>
        <v xml:space="preserve"> </v>
      </c>
    </row>
    <row r="57" spans="1:17" x14ac:dyDescent="0.2">
      <c r="A57" s="6" t="s">
        <v>266</v>
      </c>
      <c r="B57" s="6" t="s">
        <v>265</v>
      </c>
      <c r="C57" s="41"/>
      <c r="D57" s="10">
        <v>0.4</v>
      </c>
      <c r="E57" s="9"/>
      <c r="F57" s="1"/>
      <c r="G57" s="11"/>
      <c r="H57" s="57" t="s">
        <v>266</v>
      </c>
      <c r="I57" s="11" t="s">
        <v>265</v>
      </c>
      <c r="K57" s="19">
        <v>1</v>
      </c>
      <c r="L57" s="20"/>
      <c r="M57" s="21"/>
      <c r="N57" s="22"/>
      <c r="O57" s="43" t="str">
        <f t="shared" si="3"/>
        <v xml:space="preserve"> </v>
      </c>
      <c r="P57" s="44">
        <f t="shared" si="4"/>
        <v>0</v>
      </c>
      <c r="Q57" s="45" t="str">
        <f t="shared" si="5"/>
        <v xml:space="preserve"> </v>
      </c>
    </row>
    <row r="58" spans="1:17" x14ac:dyDescent="0.2">
      <c r="A58" s="6" t="s">
        <v>44</v>
      </c>
      <c r="B58" s="6" t="s">
        <v>43</v>
      </c>
      <c r="C58" s="41">
        <v>0.73</v>
      </c>
      <c r="D58" s="10">
        <v>0.13</v>
      </c>
      <c r="E58" s="9">
        <v>0.8</v>
      </c>
      <c r="F58" s="1"/>
      <c r="G58" s="11">
        <v>0.47</v>
      </c>
      <c r="H58" s="57" t="s">
        <v>44</v>
      </c>
      <c r="I58" s="11" t="s">
        <v>43</v>
      </c>
      <c r="L58" s="20">
        <v>1</v>
      </c>
      <c r="M58" s="21"/>
      <c r="N58" s="22">
        <v>1</v>
      </c>
      <c r="O58" s="43">
        <f t="shared" si="3"/>
        <v>1.3698630136986301</v>
      </c>
      <c r="P58" s="44">
        <f t="shared" si="4"/>
        <v>0</v>
      </c>
      <c r="Q58" s="45">
        <f t="shared" si="5"/>
        <v>1.25</v>
      </c>
    </row>
    <row r="59" spans="1:17" x14ac:dyDescent="0.2">
      <c r="A59" s="6" t="s">
        <v>240</v>
      </c>
      <c r="B59" s="6" t="s">
        <v>239</v>
      </c>
      <c r="C59" s="41">
        <v>0.5</v>
      </c>
      <c r="D59" s="10"/>
      <c r="E59" s="9"/>
      <c r="F59" s="1"/>
      <c r="G59" s="11"/>
      <c r="H59" s="57" t="s">
        <v>240</v>
      </c>
      <c r="I59" s="11" t="s">
        <v>239</v>
      </c>
      <c r="J59" s="19">
        <v>1</v>
      </c>
      <c r="L59" s="20"/>
      <c r="M59" s="21"/>
      <c r="N59" s="22"/>
      <c r="O59" s="43">
        <f t="shared" si="3"/>
        <v>0</v>
      </c>
      <c r="P59" s="44" t="str">
        <f t="shared" si="4"/>
        <v xml:space="preserve"> </v>
      </c>
      <c r="Q59" s="45" t="str">
        <f t="shared" si="5"/>
        <v xml:space="preserve"> </v>
      </c>
    </row>
    <row r="60" spans="1:17" x14ac:dyDescent="0.2">
      <c r="A60" s="6" t="s">
        <v>32</v>
      </c>
      <c r="B60" s="6" t="s">
        <v>31</v>
      </c>
      <c r="C60" s="41">
        <v>0.13</v>
      </c>
      <c r="D60" s="10"/>
      <c r="E60" s="9"/>
      <c r="F60" s="1"/>
      <c r="G60" s="11"/>
      <c r="H60" s="57" t="s">
        <v>32</v>
      </c>
      <c r="I60" s="11" t="s">
        <v>31</v>
      </c>
      <c r="J60" s="19">
        <v>3</v>
      </c>
      <c r="K60" s="19">
        <v>6</v>
      </c>
      <c r="L60" s="20">
        <v>3</v>
      </c>
      <c r="M60" s="21">
        <v>11</v>
      </c>
      <c r="N60" s="22">
        <v>4</v>
      </c>
      <c r="O60" s="43">
        <f t="shared" si="3"/>
        <v>23.076923076923077</v>
      </c>
      <c r="P60" s="44" t="str">
        <f t="shared" si="4"/>
        <v xml:space="preserve"> </v>
      </c>
      <c r="Q60" s="45" t="str">
        <f t="shared" si="5"/>
        <v xml:space="preserve"> </v>
      </c>
    </row>
    <row r="61" spans="1:17" x14ac:dyDescent="0.2">
      <c r="A61" s="6" t="s">
        <v>106</v>
      </c>
      <c r="B61" s="6" t="s">
        <v>105</v>
      </c>
      <c r="C61" s="41">
        <v>0.27</v>
      </c>
      <c r="D61" s="10"/>
      <c r="E61" s="9"/>
      <c r="F61" s="1"/>
      <c r="G61" s="11">
        <v>0.23</v>
      </c>
      <c r="H61" s="18"/>
      <c r="I61" s="46"/>
      <c r="L61" s="20"/>
      <c r="M61" s="21"/>
      <c r="N61" s="42"/>
      <c r="O61" s="43">
        <f t="shared" si="3"/>
        <v>0</v>
      </c>
      <c r="P61" s="44" t="str">
        <f t="shared" si="4"/>
        <v xml:space="preserve"> </v>
      </c>
      <c r="Q61" s="45" t="str">
        <f t="shared" si="5"/>
        <v xml:space="preserve"> </v>
      </c>
    </row>
    <row r="62" spans="1:17" x14ac:dyDescent="0.2">
      <c r="A62" s="6" t="s">
        <v>262</v>
      </c>
      <c r="B62" s="6" t="s">
        <v>261</v>
      </c>
      <c r="C62" s="41">
        <v>2.17</v>
      </c>
      <c r="D62" s="10">
        <v>2.17</v>
      </c>
      <c r="E62" s="9">
        <v>2.2000000000000002</v>
      </c>
      <c r="F62" s="1">
        <v>1.73</v>
      </c>
      <c r="G62" s="11">
        <v>2.93</v>
      </c>
      <c r="H62" s="57" t="s">
        <v>262</v>
      </c>
      <c r="I62" s="11" t="s">
        <v>261</v>
      </c>
      <c r="L62" s="20">
        <v>1</v>
      </c>
      <c r="M62" s="21"/>
      <c r="N62" s="22">
        <v>2</v>
      </c>
      <c r="O62" s="43">
        <f t="shared" si="3"/>
        <v>0.46082949308755761</v>
      </c>
      <c r="P62" s="44">
        <f t="shared" si="4"/>
        <v>0</v>
      </c>
      <c r="Q62" s="45">
        <f t="shared" si="5"/>
        <v>0.90909090909090906</v>
      </c>
    </row>
    <row r="63" spans="1:17" x14ac:dyDescent="0.2">
      <c r="A63" s="6" t="s">
        <v>260</v>
      </c>
      <c r="B63" s="6" t="s">
        <v>259</v>
      </c>
      <c r="C63" s="41">
        <v>0.4</v>
      </c>
      <c r="D63" s="10">
        <v>0.53</v>
      </c>
      <c r="E63" s="9"/>
      <c r="F63" s="1"/>
      <c r="G63" s="11"/>
      <c r="H63" s="18"/>
      <c r="I63" s="46"/>
      <c r="L63" s="20"/>
      <c r="M63" s="21"/>
      <c r="N63" s="42"/>
      <c r="O63" s="43">
        <f t="shared" si="3"/>
        <v>0</v>
      </c>
      <c r="P63" s="44">
        <f t="shared" si="4"/>
        <v>0</v>
      </c>
      <c r="Q63" s="45" t="str">
        <f t="shared" si="5"/>
        <v xml:space="preserve"> </v>
      </c>
    </row>
    <row r="64" spans="1:17" x14ac:dyDescent="0.2">
      <c r="A64" s="6" t="s">
        <v>246</v>
      </c>
      <c r="B64" s="6" t="s">
        <v>245</v>
      </c>
      <c r="C64" s="41">
        <v>0.4</v>
      </c>
      <c r="D64" s="10">
        <v>1.57</v>
      </c>
      <c r="E64" s="9">
        <v>1.1000000000000001</v>
      </c>
      <c r="F64" s="1">
        <v>0.73</v>
      </c>
      <c r="G64" s="11"/>
      <c r="H64" s="57" t="s">
        <v>246</v>
      </c>
      <c r="I64" s="11" t="s">
        <v>245</v>
      </c>
      <c r="K64" s="19">
        <v>3</v>
      </c>
      <c r="L64" s="20">
        <v>1</v>
      </c>
      <c r="M64" s="21">
        <v>2</v>
      </c>
      <c r="N64" s="22"/>
      <c r="O64" s="43">
        <f t="shared" si="3"/>
        <v>2.5</v>
      </c>
      <c r="P64" s="44">
        <f t="shared" si="4"/>
        <v>1.2738853503184713</v>
      </c>
      <c r="Q64" s="45">
        <f t="shared" si="5"/>
        <v>0</v>
      </c>
    </row>
    <row r="65" spans="1:17" x14ac:dyDescent="0.2">
      <c r="A65" s="6" t="s">
        <v>212</v>
      </c>
      <c r="B65" s="6" t="s">
        <v>211</v>
      </c>
      <c r="C65" s="41">
        <v>1.6</v>
      </c>
      <c r="D65" s="10">
        <v>0.83</v>
      </c>
      <c r="E65" s="9"/>
      <c r="F65" s="1"/>
      <c r="G65" s="11"/>
      <c r="H65" s="18"/>
      <c r="I65" s="46"/>
      <c r="L65" s="20"/>
      <c r="M65" s="21"/>
      <c r="N65" s="42"/>
      <c r="O65" s="43">
        <f t="shared" si="3"/>
        <v>0</v>
      </c>
      <c r="P65" s="44">
        <f t="shared" si="4"/>
        <v>0</v>
      </c>
      <c r="Q65" s="45" t="str">
        <f t="shared" si="5"/>
        <v xml:space="preserve"> </v>
      </c>
    </row>
    <row r="66" spans="1:17" ht="13.5" thickBot="1" x14ac:dyDescent="0.25">
      <c r="A66" s="77" t="s">
        <v>374</v>
      </c>
      <c r="B66" s="77"/>
      <c r="C66" s="94">
        <v>77.610000000000014</v>
      </c>
      <c r="D66" s="78">
        <v>52.480000000000004</v>
      </c>
      <c r="E66" s="78">
        <v>32.58</v>
      </c>
      <c r="F66" s="78">
        <v>36.07</v>
      </c>
      <c r="G66" s="79">
        <v>21.96</v>
      </c>
      <c r="H66" s="94" t="s">
        <v>374</v>
      </c>
      <c r="I66" s="79"/>
      <c r="J66" s="58">
        <v>84</v>
      </c>
      <c r="K66" s="58">
        <v>66</v>
      </c>
      <c r="L66" s="58">
        <v>42</v>
      </c>
      <c r="M66" s="58">
        <v>58</v>
      </c>
      <c r="N66" s="80">
        <v>45</v>
      </c>
      <c r="O66" s="59">
        <f t="shared" si="3"/>
        <v>0.54116737533822956</v>
      </c>
      <c r="P66" s="60">
        <f t="shared" si="4"/>
        <v>1.1051829268292681</v>
      </c>
      <c r="Q66" s="60">
        <f t="shared" si="5"/>
        <v>1.3812154696132597</v>
      </c>
    </row>
    <row r="67" spans="1:17" ht="13.5" thickTop="1" x14ac:dyDescent="0.2">
      <c r="A67" s="3" t="s">
        <v>0</v>
      </c>
      <c r="B67" s="3"/>
      <c r="C67" s="26"/>
      <c r="D67" s="26"/>
      <c r="E67" s="26"/>
      <c r="F67" s="26"/>
      <c r="G67" s="1"/>
      <c r="H67" s="1"/>
      <c r="I67" s="1"/>
    </row>
    <row r="68" spans="1:17" x14ac:dyDescent="0.2">
      <c r="A68" s="3" t="s">
        <v>524</v>
      </c>
      <c r="B68" s="3"/>
      <c r="C68" s="26"/>
      <c r="D68" s="26"/>
      <c r="E68" s="26"/>
      <c r="F68" s="26"/>
      <c r="G68" s="1"/>
      <c r="H68" s="1"/>
      <c r="I68" s="1"/>
    </row>
    <row r="69" spans="1:17" x14ac:dyDescent="0.2">
      <c r="A69" s="3" t="s">
        <v>525</v>
      </c>
      <c r="B69" s="3"/>
      <c r="C69" s="26"/>
      <c r="D69" s="26"/>
      <c r="E69" s="26"/>
      <c r="F69" s="26"/>
      <c r="G69" s="1"/>
      <c r="H69" s="1"/>
      <c r="I69" s="1"/>
    </row>
    <row r="70" spans="1:17" x14ac:dyDescent="0.2">
      <c r="A70" s="3"/>
      <c r="B70" s="3"/>
      <c r="C70" s="26"/>
      <c r="D70" s="26"/>
      <c r="E70" s="26"/>
      <c r="F70" s="26"/>
      <c r="G70" s="1"/>
      <c r="H70" s="1"/>
      <c r="I70" s="1"/>
    </row>
  </sheetData>
  <mergeCells count="6">
    <mergeCell ref="A1:Q1"/>
    <mergeCell ref="A2:Q2"/>
    <mergeCell ref="A3:Q3"/>
    <mergeCell ref="C5:G5"/>
    <mergeCell ref="J5:N5"/>
    <mergeCell ref="O5:Q5"/>
  </mergeCells>
  <printOptions horizontalCentered="1"/>
  <pageMargins left="0.25" right="0.25" top="0.75" bottom="0.75" header="0.3" footer="0.3"/>
  <pageSetup scale="79" orientation="landscape" verticalDpi="0" r:id="rId1"/>
  <headerFooter>
    <oddHeader>&amp;LInstitutional Research&amp;R8/3/16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Total Programs, Majors, &amp; Conc</vt:lpstr>
      <vt:lpstr>Toledo Programs, Majors,&amp; Conc</vt:lpstr>
      <vt:lpstr>Findlay Programs, Majors,&amp; Conc</vt:lpstr>
      <vt:lpstr>Total Certificates</vt:lpstr>
      <vt:lpstr>Toledo Certificates</vt:lpstr>
      <vt:lpstr>Findlay Certificates</vt:lpstr>
      <vt:lpstr>'Findlay Certificates'!Print_Titles</vt:lpstr>
      <vt:lpstr>'Findlay Programs, Majors,&amp; Conc'!Print_Titles</vt:lpstr>
      <vt:lpstr>'Toledo Certificates'!Print_Titles</vt:lpstr>
      <vt:lpstr>'Toledo Programs, Majors,&amp; Conc'!Print_Titles</vt:lpstr>
      <vt:lpstr>'Total Certificates'!Print_Titles</vt:lpstr>
      <vt:lpstr>'Total Programs, Majors, &amp; Conc'!Print_Titles</vt:lpstr>
    </vt:vector>
  </TitlesOfParts>
  <Company>Owens Commuity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Anne L. Fulkerson</cp:lastModifiedBy>
  <cp:lastPrinted>2016-08-04T17:42:46Z</cp:lastPrinted>
  <dcterms:created xsi:type="dcterms:W3CDTF">2014-08-18T14:50:05Z</dcterms:created>
  <dcterms:modified xsi:type="dcterms:W3CDTF">2016-08-04T17:45:00Z</dcterms:modified>
</cp:coreProperties>
</file>